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I:\Rpt_Study\Tax Statistics\2023\Internet\"/>
    </mc:Choice>
  </mc:AlternateContent>
  <xr:revisionPtr revIDLastSave="0" documentId="8_{E223B449-2B08-4324-B1CA-50EE99F9DB7F}" xr6:coauthVersionLast="47" xr6:coauthVersionMax="47" xr10:uidLastSave="{00000000-0000-0000-0000-000000000000}"/>
  <bookViews>
    <workbookView xWindow="28680" yWindow="-120" windowWidth="29040" windowHeight="16440" xr2:uid="{92311D1C-A8BE-48E4-8578-5B8BD340FEE5}"/>
  </bookViews>
  <sheets>
    <sheet name="Table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D46" i="1" s="1"/>
  <c r="E37" i="1" l="1"/>
  <c r="E38" i="1"/>
  <c r="E34" i="1"/>
  <c r="E35" i="1"/>
  <c r="E36" i="1"/>
  <c r="E40" i="1"/>
  <c r="E42" i="1"/>
  <c r="E39" i="1"/>
</calcChain>
</file>

<file path=xl/sharedStrings.xml><?xml version="1.0" encoding="utf-8"?>
<sst xmlns="http://schemas.openxmlformats.org/spreadsheetml/2006/main" count="48" uniqueCount="47">
  <si>
    <t>Table 3</t>
  </si>
  <si>
    <t>WASHINGTON STATE GENERAL FUND REVENUES</t>
  </si>
  <si>
    <r>
      <t>Fiscal Year 2022</t>
    </r>
    <r>
      <rPr>
        <b/>
        <vertAlign val="superscript"/>
        <sz val="11"/>
        <color rgb="FF174A7C"/>
        <rFont val="Aptos Narrow"/>
        <family val="2"/>
        <scheme val="minor"/>
      </rPr>
      <t>1</t>
    </r>
  </si>
  <si>
    <t>Source</t>
  </si>
  <si>
    <r>
      <t>Amount ($000)</t>
    </r>
    <r>
      <rPr>
        <vertAlign val="superscript"/>
        <sz val="11"/>
        <color theme="0"/>
        <rFont val="Aptos Narrow"/>
        <family val="2"/>
        <scheme val="minor"/>
      </rPr>
      <t>2</t>
    </r>
  </si>
  <si>
    <t>% of State Sources</t>
  </si>
  <si>
    <r>
      <t>TAXES - Department of Revenue</t>
    </r>
    <r>
      <rPr>
        <b/>
        <vertAlign val="superscript"/>
        <sz val="11"/>
        <rFont val="Aptos Narrow"/>
        <family val="2"/>
        <scheme val="minor"/>
      </rPr>
      <t>3</t>
    </r>
  </si>
  <si>
    <t>%</t>
  </si>
  <si>
    <t>1935 Revenue Act Taxes</t>
  </si>
  <si>
    <t>Retail sales</t>
  </si>
  <si>
    <t>Use</t>
  </si>
  <si>
    <t>Business and occupation</t>
  </si>
  <si>
    <t>Public utility</t>
  </si>
  <si>
    <t>Cigarette (incl. tribal)</t>
  </si>
  <si>
    <t>Liquor sales (percent)</t>
  </si>
  <si>
    <t>Penalties and interest</t>
  </si>
  <si>
    <t>Other General Fund Taxes</t>
  </si>
  <si>
    <t>Tobacco products</t>
  </si>
  <si>
    <t>Liquor sales (liter)</t>
  </si>
  <si>
    <t>Liquor surtaxes</t>
  </si>
  <si>
    <t>State property tax</t>
  </si>
  <si>
    <t>PUD privilege</t>
  </si>
  <si>
    <t>Leasehold excise</t>
  </si>
  <si>
    <t>Real estate excise</t>
  </si>
  <si>
    <t>Brokered natural gas</t>
  </si>
  <si>
    <t>ICF tax</t>
  </si>
  <si>
    <t>Solid waste collection</t>
  </si>
  <si>
    <t>Carbonated Beverage Syrup</t>
  </si>
  <si>
    <t>All other DOR G.F. taxes</t>
  </si>
  <si>
    <t>TAXES - OTHER STATE AGENCIES</t>
  </si>
  <si>
    <t>Watercraft excise</t>
  </si>
  <si>
    <t>Insurance premiums</t>
  </si>
  <si>
    <t>Other taxes</t>
  </si>
  <si>
    <t>OTHER STATE REVENUE SOURCES</t>
  </si>
  <si>
    <t>Dept. of Revenue non-tax revenues</t>
  </si>
  <si>
    <t>Licenses, permits and fees</t>
  </si>
  <si>
    <t>Contributions and grants</t>
  </si>
  <si>
    <t>Interest income</t>
  </si>
  <si>
    <t>Budget Stabilization transfers</t>
  </si>
  <si>
    <t>Operating transfers (net)</t>
  </si>
  <si>
    <t>SUBTOTAL - STATE SOURCES</t>
  </si>
  <si>
    <t>FEDERAL GRANTS-IN-AID</t>
  </si>
  <si>
    <t>TOTAL GENERAL FUND REVENUES</t>
  </si>
  <si>
    <r>
      <rPr>
        <b/>
        <vertAlign val="superscript"/>
        <sz val="8"/>
        <rFont val="Aptos Narrow"/>
        <family val="2"/>
        <scheme val="minor"/>
      </rPr>
      <t>1</t>
    </r>
    <r>
      <rPr>
        <b/>
        <sz val="8"/>
        <rFont val="Aptos Narrow"/>
        <family val="2"/>
        <scheme val="minor"/>
      </rPr>
      <t>Data for fiscal year 2023 will be included in the 2024 Tax Statistics</t>
    </r>
  </si>
  <si>
    <r>
      <rPr>
        <b/>
        <vertAlign val="superscript"/>
        <sz val="8"/>
        <rFont val="Aptos Narrow"/>
        <family val="2"/>
        <scheme val="minor"/>
      </rPr>
      <t>2</t>
    </r>
    <r>
      <rPr>
        <b/>
        <sz val="8"/>
        <rFont val="Aptos Narrow"/>
        <family val="2"/>
        <scheme val="minor"/>
      </rPr>
      <t>Net collections after credits.  Excludes other sources such as operating transfers, e.g., lottery proceeds,   liquor profits, etc.  Several of these tax sources have nongeneral fund components.</t>
    </r>
  </si>
  <si>
    <r>
      <rPr>
        <b/>
        <vertAlign val="superscript"/>
        <sz val="8"/>
        <rFont val="Aptos Narrow"/>
        <family val="2"/>
        <scheme val="minor"/>
      </rPr>
      <t>3</t>
    </r>
    <r>
      <rPr>
        <b/>
        <sz val="8"/>
        <rFont val="Aptos Narrow"/>
        <family val="2"/>
        <scheme val="minor"/>
      </rPr>
      <t>These sources are the responsibility of DOR.  However, liquor taxes, the state property tax and real estate excise tax are actually collected by other agencies, although DOR has administrative duties related to them.</t>
    </r>
  </si>
  <si>
    <t>Source:  "2022 Annual Comprehensive Financial Report" (unpublished detail), OFM.  GAAP basis;thus the figures may not agree with other tables in this report which generally reflect cash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</si>
</sst>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0.0_);\(0.0\)"/>
  </numFmts>
  <fonts count="18" x14ac:knownFonts="1">
    <font>
      <sz val="11"/>
      <color theme="1"/>
      <name val="Calibri"/>
      <family val="2"/>
    </font>
    <font>
      <sz val="10"/>
      <name val="Arial"/>
      <family val="2"/>
    </font>
    <font>
      <b/>
      <sz val="14"/>
      <color rgb="FF174A7C"/>
      <name val="Aptos Narrow"/>
      <family val="2"/>
      <scheme val="minor"/>
    </font>
    <font>
      <b/>
      <sz val="10"/>
      <name val="Aptos Narrow"/>
      <family val="2"/>
      <scheme val="minor"/>
    </font>
    <font>
      <b/>
      <sz val="11"/>
      <color rgb="FF174A7C"/>
      <name val="Aptos Narrow"/>
      <family val="2"/>
      <scheme val="minor"/>
    </font>
    <font>
      <b/>
      <vertAlign val="superscript"/>
      <sz val="11"/>
      <color rgb="FF174A7C"/>
      <name val="Aptos Narrow"/>
      <family val="2"/>
      <scheme val="minor"/>
    </font>
    <font>
      <sz val="11"/>
      <color theme="0"/>
      <name val="Aptos Narrow"/>
      <family val="2"/>
      <scheme val="minor"/>
    </font>
    <font>
      <sz val="10"/>
      <color theme="0"/>
      <name val="Aptos Narrow"/>
      <family val="2"/>
      <scheme val="minor"/>
    </font>
    <font>
      <vertAlign val="superscript"/>
      <sz val="11"/>
      <color theme="0"/>
      <name val="Aptos Narrow"/>
      <family val="2"/>
      <scheme val="minor"/>
    </font>
    <font>
      <b/>
      <sz val="11"/>
      <name val="Aptos Narrow"/>
      <family val="2"/>
      <scheme val="minor"/>
    </font>
    <font>
      <b/>
      <vertAlign val="superscript"/>
      <sz val="11"/>
      <name val="Aptos Narrow"/>
      <family val="2"/>
      <scheme val="minor"/>
    </font>
    <font>
      <b/>
      <sz val="11"/>
      <color theme="1"/>
      <name val="Aptos Narrow"/>
      <family val="2"/>
      <scheme val="minor"/>
    </font>
    <font>
      <sz val="11"/>
      <name val="Aptos Narrow"/>
      <family val="2"/>
      <scheme val="minor"/>
    </font>
    <font>
      <sz val="11"/>
      <color theme="1"/>
      <name val="Aptos Narrow"/>
      <family val="2"/>
      <scheme val="minor"/>
    </font>
    <font>
      <b/>
      <sz val="8"/>
      <name val="Aptos Narrow"/>
      <family val="2"/>
      <scheme val="minor"/>
    </font>
    <font>
      <b/>
      <vertAlign val="superscript"/>
      <sz val="8"/>
      <name val="Aptos Narrow"/>
      <family val="2"/>
      <scheme val="minor"/>
    </font>
    <font>
      <b/>
      <sz val="9"/>
      <name val="Aptos Narrow"/>
      <family val="2"/>
      <scheme val="minor"/>
    </font>
    <font>
      <sz val="10"/>
      <name val="Aptos Narrow"/>
      <family val="2"/>
      <scheme val="minor"/>
    </font>
  </fonts>
  <fills count="4">
    <fill>
      <patternFill patternType="none"/>
    </fill>
    <fill>
      <patternFill patternType="gray125"/>
    </fill>
    <fill>
      <patternFill patternType="solid">
        <fgColor rgb="FF174A7C"/>
        <bgColor indexed="64"/>
      </patternFill>
    </fill>
    <fill>
      <patternFill patternType="solid">
        <fgColor rgb="FFDDEBF7"/>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2" fillId="0" borderId="1" xfId="1" applyFont="1" applyBorder="1" applyAlignment="1">
      <alignment horizontal="left"/>
    </xf>
    <xf numFmtId="0" fontId="3" fillId="0" borderId="0" xfId="1" applyFont="1"/>
    <xf numFmtId="0" fontId="2" fillId="0" borderId="2" xfId="1" applyFont="1" applyBorder="1" applyAlignment="1">
      <alignment horizontal="left"/>
    </xf>
    <xf numFmtId="0" fontId="2" fillId="0" borderId="0" xfId="1" applyFont="1" applyAlignment="1">
      <alignment horizontal="left"/>
    </xf>
    <xf numFmtId="0" fontId="4" fillId="0" borderId="0" xfId="1" applyFont="1" applyAlignment="1">
      <alignment horizontal="left"/>
    </xf>
    <xf numFmtId="0" fontId="6" fillId="2" borderId="0" xfId="1" applyFont="1" applyFill="1" applyAlignment="1">
      <alignment horizontal="left"/>
    </xf>
    <xf numFmtId="0" fontId="7" fillId="2" borderId="0" xfId="1" applyFont="1" applyFill="1"/>
    <xf numFmtId="0" fontId="6" fillId="2" borderId="0" xfId="1" applyFont="1" applyFill="1" applyAlignment="1">
      <alignment vertical="center"/>
    </xf>
    <xf numFmtId="37" fontId="6" fillId="2" borderId="0" xfId="1" applyNumberFormat="1" applyFont="1" applyFill="1" applyAlignment="1">
      <alignment horizontal="right"/>
    </xf>
    <xf numFmtId="164" fontId="7" fillId="2" borderId="0" xfId="1" applyNumberFormat="1" applyFont="1" applyFill="1"/>
    <xf numFmtId="164" fontId="6" fillId="2" borderId="0" xfId="1" applyNumberFormat="1" applyFont="1" applyFill="1" applyAlignment="1">
      <alignment horizontal="right"/>
    </xf>
    <xf numFmtId="0" fontId="9" fillId="3" borderId="3" xfId="1" applyFont="1" applyFill="1" applyBorder="1" applyAlignment="1">
      <alignment vertical="center"/>
    </xf>
    <xf numFmtId="5" fontId="11" fillId="3" borderId="3" xfId="1" applyNumberFormat="1" applyFont="1" applyFill="1" applyBorder="1" applyAlignment="1">
      <alignment vertical="center"/>
    </xf>
    <xf numFmtId="164" fontId="11" fillId="3" borderId="4" xfId="1" applyNumberFormat="1" applyFont="1" applyFill="1" applyBorder="1" applyAlignment="1">
      <alignment vertical="center"/>
    </xf>
    <xf numFmtId="0" fontId="9" fillId="3" borderId="5" xfId="1" applyFont="1" applyFill="1" applyBorder="1" applyAlignment="1">
      <alignment vertical="center"/>
    </xf>
    <xf numFmtId="0" fontId="9" fillId="0" borderId="6" xfId="1" applyFont="1" applyBorder="1"/>
    <xf numFmtId="0" fontId="9" fillId="0" borderId="3" xfId="1" applyFont="1" applyBorder="1"/>
    <xf numFmtId="37" fontId="11" fillId="0" borderId="3" xfId="1" applyNumberFormat="1" applyFont="1" applyBorder="1"/>
    <xf numFmtId="164" fontId="11" fillId="0" borderId="4" xfId="1" applyNumberFormat="1" applyFont="1" applyBorder="1"/>
    <xf numFmtId="0" fontId="9" fillId="0" borderId="5" xfId="1" applyFont="1" applyBorder="1"/>
    <xf numFmtId="0" fontId="9" fillId="0" borderId="7" xfId="1" applyFont="1" applyBorder="1"/>
    <xf numFmtId="0" fontId="9" fillId="0" borderId="8" xfId="1" applyFont="1" applyBorder="1"/>
    <xf numFmtId="0" fontId="12" fillId="3" borderId="3" xfId="1" applyFont="1" applyFill="1" applyBorder="1"/>
    <xf numFmtId="37" fontId="13" fillId="3" borderId="3" xfId="1" applyNumberFormat="1" applyFont="1" applyFill="1" applyBorder="1"/>
    <xf numFmtId="164" fontId="13" fillId="3" borderId="4" xfId="1" applyNumberFormat="1" applyFont="1" applyFill="1" applyBorder="1"/>
    <xf numFmtId="0" fontId="9" fillId="3" borderId="5" xfId="1" applyFont="1" applyFill="1" applyBorder="1"/>
    <xf numFmtId="0" fontId="9" fillId="0" borderId="9" xfId="1" applyFont="1" applyBorder="1"/>
    <xf numFmtId="0" fontId="12" fillId="0" borderId="3" xfId="1" applyFont="1" applyBorder="1"/>
    <xf numFmtId="37" fontId="13" fillId="0" borderId="3" xfId="1" applyNumberFormat="1" applyFont="1" applyBorder="1"/>
    <xf numFmtId="164" fontId="13" fillId="0" borderId="4" xfId="1" applyNumberFormat="1" applyFont="1" applyBorder="1"/>
    <xf numFmtId="37" fontId="3" fillId="0" borderId="0" xfId="1" applyNumberFormat="1" applyFont="1"/>
    <xf numFmtId="0" fontId="9" fillId="0" borderId="10" xfId="1" applyFont="1" applyBorder="1"/>
    <xf numFmtId="3" fontId="9" fillId="0" borderId="3" xfId="1" applyNumberFormat="1" applyFont="1" applyBorder="1"/>
    <xf numFmtId="0" fontId="9" fillId="0" borderId="11" xfId="1" applyFont="1" applyBorder="1"/>
    <xf numFmtId="0" fontId="9" fillId="0" borderId="1" xfId="1" applyFont="1" applyBorder="1"/>
    <xf numFmtId="0" fontId="12" fillId="0" borderId="12" xfId="1" applyFont="1" applyBorder="1"/>
    <xf numFmtId="37" fontId="13" fillId="0" borderId="12" xfId="1" applyNumberFormat="1" applyFont="1" applyBorder="1"/>
    <xf numFmtId="164" fontId="13" fillId="0" borderId="12" xfId="1" applyNumberFormat="1" applyFont="1" applyBorder="1"/>
    <xf numFmtId="0" fontId="9" fillId="3" borderId="3" xfId="1" applyFont="1" applyFill="1" applyBorder="1"/>
    <xf numFmtId="37" fontId="11" fillId="3" borderId="3" xfId="1" applyNumberFormat="1" applyFont="1" applyFill="1" applyBorder="1"/>
    <xf numFmtId="164" fontId="11" fillId="3" borderId="4" xfId="1" applyNumberFormat="1" applyFont="1" applyFill="1" applyBorder="1"/>
    <xf numFmtId="0" fontId="9" fillId="0" borderId="12" xfId="1" applyFont="1" applyBorder="1"/>
    <xf numFmtId="37" fontId="11" fillId="0" borderId="12" xfId="1" applyNumberFormat="1" applyFont="1" applyBorder="1"/>
    <xf numFmtId="164" fontId="11" fillId="0" borderId="12" xfId="1" applyNumberFormat="1" applyFont="1" applyBorder="1"/>
    <xf numFmtId="6" fontId="9" fillId="3" borderId="3" xfId="1" applyNumberFormat="1" applyFont="1" applyFill="1" applyBorder="1"/>
    <xf numFmtId="10" fontId="9" fillId="3" borderId="3" xfId="1" applyNumberFormat="1" applyFont="1" applyFill="1" applyBorder="1"/>
    <xf numFmtId="5" fontId="11" fillId="3" borderId="3" xfId="1" applyNumberFormat="1" applyFont="1" applyFill="1" applyBorder="1"/>
    <xf numFmtId="5" fontId="3" fillId="0" borderId="0" xfId="1" applyNumberFormat="1" applyFont="1"/>
    <xf numFmtId="0" fontId="9" fillId="0" borderId="4" xfId="1" applyFont="1" applyBorder="1"/>
    <xf numFmtId="6" fontId="9" fillId="0" borderId="12" xfId="1" applyNumberFormat="1" applyFont="1" applyBorder="1"/>
    <xf numFmtId="10" fontId="9" fillId="0" borderId="12" xfId="1" applyNumberFormat="1" applyFont="1" applyBorder="1"/>
    <xf numFmtId="5" fontId="11" fillId="0" borderId="12" xfId="1" applyNumberFormat="1" applyFont="1" applyBorder="1"/>
    <xf numFmtId="164" fontId="9" fillId="0" borderId="4" xfId="1" applyNumberFormat="1" applyFont="1" applyBorder="1"/>
    <xf numFmtId="3" fontId="9" fillId="0" borderId="12" xfId="1" applyNumberFormat="1" applyFont="1" applyBorder="1"/>
    <xf numFmtId="164" fontId="9" fillId="0" borderId="12" xfId="1" applyNumberFormat="1" applyFont="1" applyBorder="1"/>
    <xf numFmtId="164" fontId="9" fillId="3" borderId="4" xfId="1" applyNumberFormat="1" applyFont="1" applyFill="1" applyBorder="1"/>
    <xf numFmtId="0" fontId="14" fillId="0" borderId="0" xfId="1" applyFont="1" applyAlignment="1">
      <alignment horizontal="left" vertical="center"/>
    </xf>
    <xf numFmtId="0" fontId="14" fillId="0" borderId="0" xfId="1" applyFont="1" applyAlignment="1">
      <alignment horizontal="left" vertical="center" wrapText="1"/>
    </xf>
    <xf numFmtId="0" fontId="16" fillId="0" borderId="0" xfId="1" applyFont="1"/>
    <xf numFmtId="0" fontId="17" fillId="0" borderId="0" xfId="1" applyFont="1"/>
    <xf numFmtId="164" fontId="3" fillId="0" borderId="0" xfId="1" applyNumberFormat="1" applyFont="1"/>
  </cellXfs>
  <cellStyles count="2">
    <cellStyle name="Normal" xfId="0" builtinId="0"/>
    <cellStyle name="Normal 2" xfId="1" xr:uid="{E22B80C1-2E81-4A47-92EF-98F63AE2B1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C648D-CA22-455F-80BF-C06C9E14938C}">
  <dimension ref="A1:G50"/>
  <sheetViews>
    <sheetView tabSelected="1" zoomScaleNormal="100" workbookViewId="0">
      <selection activeCell="E14" sqref="E14"/>
    </sheetView>
  </sheetViews>
  <sheetFormatPr defaultColWidth="9.140625" defaultRowHeight="13.5" x14ac:dyDescent="0.25"/>
  <cols>
    <col min="1" max="1" width="4.42578125" style="2" customWidth="1"/>
    <col min="2" max="2" width="4.85546875" style="2" customWidth="1"/>
    <col min="3" max="3" width="27.5703125" style="2" customWidth="1"/>
    <col min="4" max="4" width="14.42578125" style="31" customWidth="1"/>
    <col min="5" max="5" width="17" style="61" customWidth="1"/>
    <col min="6" max="6" width="2" style="2" bestFit="1" customWidth="1"/>
    <col min="7" max="7" width="21.140625" style="2" bestFit="1" customWidth="1"/>
    <col min="8" max="16384" width="9.140625" style="2"/>
  </cols>
  <sheetData>
    <row r="1" spans="1:7" ht="18.75" x14ac:dyDescent="0.3">
      <c r="A1" s="1" t="s">
        <v>0</v>
      </c>
      <c r="B1" s="1"/>
      <c r="C1" s="1"/>
      <c r="D1" s="1"/>
      <c r="E1" s="1"/>
      <c r="F1" s="1"/>
    </row>
    <row r="2" spans="1:7" ht="18.75" x14ac:dyDescent="0.3">
      <c r="A2" s="3" t="s">
        <v>1</v>
      </c>
      <c r="B2" s="3"/>
      <c r="C2" s="3"/>
      <c r="D2" s="3"/>
      <c r="E2" s="3"/>
      <c r="F2" s="3"/>
    </row>
    <row r="3" spans="1:7" ht="14.45" customHeight="1" x14ac:dyDescent="0.3">
      <c r="A3" s="4"/>
      <c r="B3" s="4"/>
      <c r="C3" s="4"/>
      <c r="D3" s="4"/>
      <c r="E3" s="4"/>
      <c r="F3" s="4"/>
    </row>
    <row r="4" spans="1:7" ht="16.5" x14ac:dyDescent="0.25">
      <c r="A4" s="5" t="s">
        <v>2</v>
      </c>
      <c r="B4" s="5"/>
      <c r="C4" s="5"/>
      <c r="D4" s="5"/>
      <c r="E4" s="5"/>
      <c r="F4" s="5"/>
    </row>
    <row r="5" spans="1:7" ht="19.5" customHeight="1" x14ac:dyDescent="0.25">
      <c r="A5" s="6" t="s">
        <v>3</v>
      </c>
      <c r="B5" s="7"/>
      <c r="C5" s="8"/>
      <c r="D5" s="9" t="s">
        <v>4</v>
      </c>
      <c r="E5" s="10"/>
      <c r="F5" s="11" t="s">
        <v>5</v>
      </c>
    </row>
    <row r="6" spans="1:7" ht="16.5" customHeight="1" x14ac:dyDescent="0.25">
      <c r="A6" s="12" t="s">
        <v>6</v>
      </c>
      <c r="B6" s="12"/>
      <c r="C6" s="12"/>
      <c r="D6" s="13">
        <v>28699303.8706</v>
      </c>
      <c r="E6" s="14">
        <v>95.968444390986392</v>
      </c>
      <c r="F6" s="15" t="s">
        <v>7</v>
      </c>
    </row>
    <row r="7" spans="1:7" ht="15" customHeight="1" x14ac:dyDescent="0.25">
      <c r="A7" s="16"/>
      <c r="B7" s="17" t="s">
        <v>8</v>
      </c>
      <c r="C7" s="17"/>
      <c r="D7" s="18">
        <v>21898856.376699999</v>
      </c>
      <c r="E7" s="19">
        <v>73.22822845770979</v>
      </c>
      <c r="F7" s="20"/>
    </row>
    <row r="8" spans="1:7" ht="15" x14ac:dyDescent="0.25">
      <c r="A8" s="21"/>
      <c r="B8" s="22"/>
      <c r="C8" s="23" t="s">
        <v>9</v>
      </c>
      <c r="D8" s="24">
        <v>14139756.5176</v>
      </c>
      <c r="E8" s="25">
        <v>47.282346748886965</v>
      </c>
      <c r="F8" s="26"/>
    </row>
    <row r="9" spans="1:7" ht="15" x14ac:dyDescent="0.25">
      <c r="A9" s="21"/>
      <c r="B9" s="27"/>
      <c r="C9" s="28" t="s">
        <v>10</v>
      </c>
      <c r="D9" s="29">
        <v>916569.94670000009</v>
      </c>
      <c r="E9" s="30">
        <v>3.0649451414198832</v>
      </c>
      <c r="F9" s="20"/>
      <c r="G9" s="31"/>
    </row>
    <row r="10" spans="1:7" ht="15" x14ac:dyDescent="0.25">
      <c r="A10" s="21"/>
      <c r="B10" s="27"/>
      <c r="C10" s="23" t="s">
        <v>11</v>
      </c>
      <c r="D10" s="24">
        <v>5771007.3548999997</v>
      </c>
      <c r="E10" s="25">
        <v>19.297840843660694</v>
      </c>
      <c r="F10" s="26"/>
    </row>
    <row r="11" spans="1:7" ht="15" x14ac:dyDescent="0.25">
      <c r="A11" s="21"/>
      <c r="B11" s="27"/>
      <c r="C11" s="28" t="s">
        <v>12</v>
      </c>
      <c r="D11" s="29">
        <v>489993.33480000007</v>
      </c>
      <c r="E11" s="30">
        <v>1.6385030910411653</v>
      </c>
      <c r="F11" s="20"/>
    </row>
    <row r="12" spans="1:7" ht="15" x14ac:dyDescent="0.25">
      <c r="A12" s="21"/>
      <c r="B12" s="27"/>
      <c r="C12" s="23" t="s">
        <v>13</v>
      </c>
      <c r="D12" s="24">
        <v>310930.94829999999</v>
      </c>
      <c r="E12" s="25">
        <v>1.0397311222567076</v>
      </c>
      <c r="F12" s="26"/>
    </row>
    <row r="13" spans="1:7" ht="15" x14ac:dyDescent="0.25">
      <c r="A13" s="21"/>
      <c r="B13" s="27"/>
      <c r="C13" s="28" t="s">
        <v>14</v>
      </c>
      <c r="D13" s="29">
        <v>138013.3125</v>
      </c>
      <c r="E13" s="30">
        <v>0.46150676565505044</v>
      </c>
      <c r="F13" s="20"/>
    </row>
    <row r="14" spans="1:7" ht="15" x14ac:dyDescent="0.25">
      <c r="A14" s="21"/>
      <c r="B14" s="32"/>
      <c r="C14" s="23" t="s">
        <v>15</v>
      </c>
      <c r="D14" s="24">
        <v>132584.96189999999</v>
      </c>
      <c r="E14" s="25">
        <v>0.44335474478932668</v>
      </c>
      <c r="F14" s="26"/>
      <c r="G14" s="31"/>
    </row>
    <row r="15" spans="1:7" ht="15" customHeight="1" x14ac:dyDescent="0.25">
      <c r="A15" s="21"/>
      <c r="B15" s="17" t="s">
        <v>16</v>
      </c>
      <c r="C15" s="33"/>
      <c r="D15" s="18">
        <v>6800447.4938999992</v>
      </c>
      <c r="E15" s="19">
        <v>22.740215933276598</v>
      </c>
      <c r="F15" s="20"/>
    </row>
    <row r="16" spans="1:7" ht="15" x14ac:dyDescent="0.25">
      <c r="A16" s="21"/>
      <c r="B16" s="22"/>
      <c r="C16" s="23" t="s">
        <v>17</v>
      </c>
      <c r="D16" s="24">
        <v>42143.713600000003</v>
      </c>
      <c r="E16" s="25">
        <v>0.14092560060993223</v>
      </c>
      <c r="F16" s="26"/>
    </row>
    <row r="17" spans="1:7" ht="15" x14ac:dyDescent="0.25">
      <c r="A17" s="21"/>
      <c r="B17" s="27"/>
      <c r="C17" s="28" t="s">
        <v>18</v>
      </c>
      <c r="D17" s="29">
        <v>175258.81789999999</v>
      </c>
      <c r="E17" s="30">
        <v>0.58605310412759248</v>
      </c>
      <c r="F17" s="20"/>
    </row>
    <row r="18" spans="1:7" ht="15" x14ac:dyDescent="0.25">
      <c r="A18" s="21"/>
      <c r="B18" s="27"/>
      <c r="C18" s="23" t="s">
        <v>19</v>
      </c>
      <c r="D18" s="24">
        <v>34878.592099999994</v>
      </c>
      <c r="E18" s="25">
        <v>0.11663154763184742</v>
      </c>
      <c r="F18" s="26"/>
    </row>
    <row r="19" spans="1:7" ht="15" x14ac:dyDescent="0.25">
      <c r="A19" s="21"/>
      <c r="B19" s="27"/>
      <c r="C19" s="28" t="s">
        <v>20</v>
      </c>
      <c r="D19" s="29">
        <v>4399802.6814999999</v>
      </c>
      <c r="E19" s="30">
        <v>14.712629298419913</v>
      </c>
      <c r="F19" s="20"/>
    </row>
    <row r="20" spans="1:7" ht="15" x14ac:dyDescent="0.25">
      <c r="A20" s="21"/>
      <c r="B20" s="27"/>
      <c r="C20" s="23" t="s">
        <v>21</v>
      </c>
      <c r="D20" s="24">
        <v>59622.326499999996</v>
      </c>
      <c r="E20" s="25">
        <v>0.19937284719431977</v>
      </c>
      <c r="F20" s="26"/>
    </row>
    <row r="21" spans="1:7" ht="15" x14ac:dyDescent="0.25">
      <c r="A21" s="21"/>
      <c r="B21" s="27"/>
      <c r="C21" s="28" t="s">
        <v>22</v>
      </c>
      <c r="D21" s="29">
        <v>41982.837</v>
      </c>
      <c r="E21" s="30">
        <v>0.14038764062628512</v>
      </c>
      <c r="F21" s="20"/>
    </row>
    <row r="22" spans="1:7" ht="15" x14ac:dyDescent="0.25">
      <c r="A22" s="21"/>
      <c r="B22" s="27"/>
      <c r="C22" s="23" t="s">
        <v>23</v>
      </c>
      <c r="D22" s="24">
        <v>1986251.4558000001</v>
      </c>
      <c r="E22" s="25">
        <v>6.6418845293920006</v>
      </c>
      <c r="F22" s="26"/>
      <c r="G22" s="31"/>
    </row>
    <row r="23" spans="1:7" ht="15" x14ac:dyDescent="0.25">
      <c r="A23" s="21"/>
      <c r="B23" s="27"/>
      <c r="C23" s="28" t="s">
        <v>24</v>
      </c>
      <c r="D23" s="29">
        <v>41087.848299999998</v>
      </c>
      <c r="E23" s="30">
        <v>0.13739486164900477</v>
      </c>
      <c r="F23" s="20"/>
      <c r="G23" s="31"/>
    </row>
    <row r="24" spans="1:7" ht="15" x14ac:dyDescent="0.25">
      <c r="A24" s="21"/>
      <c r="B24" s="27"/>
      <c r="C24" s="23" t="s">
        <v>25</v>
      </c>
      <c r="D24" s="24">
        <v>9110.8363000000008</v>
      </c>
      <c r="E24" s="25">
        <v>3.0465992860113603E-2</v>
      </c>
      <c r="F24" s="26"/>
    </row>
    <row r="25" spans="1:7" ht="15" x14ac:dyDescent="0.25">
      <c r="A25" s="21"/>
      <c r="B25" s="27"/>
      <c r="C25" s="28" t="s">
        <v>26</v>
      </c>
      <c r="D25" s="29">
        <v>-0.70809999999998752</v>
      </c>
      <c r="E25" s="30">
        <v>-2.3678363691208082E-6</v>
      </c>
      <c r="F25" s="20"/>
    </row>
    <row r="26" spans="1:7" ht="15" x14ac:dyDescent="0.25">
      <c r="A26" s="21"/>
      <c r="B26" s="27"/>
      <c r="C26" s="23" t="s">
        <v>27</v>
      </c>
      <c r="D26" s="24">
        <v>6213.1036000000004</v>
      </c>
      <c r="E26" s="25">
        <v>2.0776179450918916E-2</v>
      </c>
      <c r="F26" s="26"/>
    </row>
    <row r="27" spans="1:7" ht="15" x14ac:dyDescent="0.25">
      <c r="A27" s="21"/>
      <c r="B27" s="27"/>
      <c r="C27" s="28" t="s">
        <v>28</v>
      </c>
      <c r="D27" s="29">
        <v>4095.9894000000004</v>
      </c>
      <c r="E27" s="30">
        <v>1.3696699151042917E-2</v>
      </c>
      <c r="F27" s="20"/>
    </row>
    <row r="28" spans="1:7" ht="15" x14ac:dyDescent="0.25">
      <c r="A28" s="34"/>
      <c r="B28" s="35"/>
      <c r="C28" s="36"/>
      <c r="D28" s="37"/>
      <c r="E28" s="38"/>
      <c r="F28" s="20"/>
    </row>
    <row r="29" spans="1:7" ht="15" customHeight="1" x14ac:dyDescent="0.25">
      <c r="A29" s="39" t="s">
        <v>29</v>
      </c>
      <c r="B29" s="39"/>
      <c r="C29" s="39"/>
      <c r="D29" s="40">
        <v>803067.35089999996</v>
      </c>
      <c r="E29" s="41">
        <v>2.6854004806023948</v>
      </c>
      <c r="F29" s="26"/>
    </row>
    <row r="30" spans="1:7" ht="15" x14ac:dyDescent="0.25">
      <c r="A30" s="16"/>
      <c r="B30" s="22"/>
      <c r="C30" s="28" t="s">
        <v>30</v>
      </c>
      <c r="D30" s="29">
        <v>18466.866099999999</v>
      </c>
      <c r="E30" s="30">
        <v>6.175189546005496E-2</v>
      </c>
      <c r="F30" s="20"/>
      <c r="G30" s="31"/>
    </row>
    <row r="31" spans="1:7" ht="15" x14ac:dyDescent="0.25">
      <c r="A31" s="21"/>
      <c r="B31" s="27"/>
      <c r="C31" s="23" t="s">
        <v>31</v>
      </c>
      <c r="D31" s="24">
        <v>784436.42389999994</v>
      </c>
      <c r="E31" s="25">
        <v>2.6230999770844794</v>
      </c>
      <c r="F31" s="26"/>
    </row>
    <row r="32" spans="1:7" ht="15" x14ac:dyDescent="0.25">
      <c r="A32" s="21"/>
      <c r="B32" s="27"/>
      <c r="C32" s="28" t="s">
        <v>32</v>
      </c>
      <c r="D32" s="29">
        <v>164.06089999999998</v>
      </c>
      <c r="E32" s="30">
        <v>5.4860805786004641E-4</v>
      </c>
      <c r="F32" s="20"/>
    </row>
    <row r="33" spans="1:7" ht="15" x14ac:dyDescent="0.25">
      <c r="A33" s="34"/>
      <c r="B33" s="35"/>
      <c r="C33" s="36"/>
      <c r="D33" s="37"/>
      <c r="E33" s="38"/>
      <c r="F33" s="20"/>
    </row>
    <row r="34" spans="1:7" ht="15" customHeight="1" x14ac:dyDescent="0.25">
      <c r="A34" s="39" t="s">
        <v>33</v>
      </c>
      <c r="B34" s="39"/>
      <c r="C34" s="39"/>
      <c r="D34" s="40">
        <v>402566.85760000005</v>
      </c>
      <c r="E34" s="41">
        <f t="shared" ref="E34:E40" si="0">(D34/$D$42)*100</f>
        <v>1.3461551284112052</v>
      </c>
      <c r="F34" s="26"/>
    </row>
    <row r="35" spans="1:7" ht="15" x14ac:dyDescent="0.25">
      <c r="A35" s="16"/>
      <c r="B35" s="17" t="s">
        <v>34</v>
      </c>
      <c r="C35" s="28"/>
      <c r="D35" s="29">
        <v>214844.80810000002</v>
      </c>
      <c r="E35" s="30">
        <f t="shared" si="0"/>
        <v>0.71842585840413764</v>
      </c>
      <c r="F35" s="20"/>
    </row>
    <row r="36" spans="1:7" ht="15" x14ac:dyDescent="0.25">
      <c r="A36" s="21"/>
      <c r="B36" s="39" t="s">
        <v>35</v>
      </c>
      <c r="C36" s="23"/>
      <c r="D36" s="24">
        <v>141416.86000000002</v>
      </c>
      <c r="E36" s="25">
        <f t="shared" si="0"/>
        <v>0.4728879880170479</v>
      </c>
      <c r="F36" s="26"/>
    </row>
    <row r="37" spans="1:7" ht="15" x14ac:dyDescent="0.25">
      <c r="A37" s="21"/>
      <c r="B37" s="17" t="s">
        <v>36</v>
      </c>
      <c r="C37" s="28"/>
      <c r="D37" s="29">
        <v>292300.92080000002</v>
      </c>
      <c r="E37" s="30">
        <f t="shared" si="0"/>
        <v>0.97743362660323851</v>
      </c>
      <c r="F37" s="20"/>
    </row>
    <row r="38" spans="1:7" ht="15" x14ac:dyDescent="0.25">
      <c r="A38" s="21"/>
      <c r="B38" s="39" t="s">
        <v>37</v>
      </c>
      <c r="C38" s="23"/>
      <c r="D38" s="24">
        <v>3185.3229999999999</v>
      </c>
      <c r="E38" s="25">
        <f t="shared" si="0"/>
        <v>1.0651495052672127E-2</v>
      </c>
      <c r="F38" s="26"/>
    </row>
    <row r="39" spans="1:7" ht="15" x14ac:dyDescent="0.25">
      <c r="A39" s="21"/>
      <c r="B39" s="17" t="s">
        <v>38</v>
      </c>
      <c r="C39" s="28"/>
      <c r="D39" s="29">
        <v>-300249.15220000001</v>
      </c>
      <c r="E39" s="30">
        <f t="shared" si="0"/>
        <v>-1.0040119508217225</v>
      </c>
      <c r="F39" s="20"/>
    </row>
    <row r="40" spans="1:7" ht="15" x14ac:dyDescent="0.25">
      <c r="A40" s="21"/>
      <c r="B40" s="39" t="s">
        <v>39</v>
      </c>
      <c r="C40" s="23"/>
      <c r="D40" s="24">
        <v>51068.097899999993</v>
      </c>
      <c r="E40" s="25">
        <f t="shared" si="0"/>
        <v>0.17076811115583124</v>
      </c>
      <c r="F40" s="26"/>
    </row>
    <row r="41" spans="1:7" ht="10.15" customHeight="1" x14ac:dyDescent="0.25">
      <c r="A41" s="34"/>
      <c r="B41" s="42"/>
      <c r="C41" s="42"/>
      <c r="D41" s="43"/>
      <c r="E41" s="44"/>
      <c r="F41" s="20"/>
    </row>
    <row r="42" spans="1:7" ht="15" x14ac:dyDescent="0.25">
      <c r="A42" s="39" t="s">
        <v>40</v>
      </c>
      <c r="B42" s="45"/>
      <c r="C42" s="46"/>
      <c r="D42" s="47">
        <f>D6+D29+D34</f>
        <v>29904938.079100002</v>
      </c>
      <c r="E42" s="41">
        <f>(D42/$D$42)*100</f>
        <v>100</v>
      </c>
      <c r="F42" s="26" t="s">
        <v>7</v>
      </c>
      <c r="G42" s="48"/>
    </row>
    <row r="43" spans="1:7" ht="10.15" customHeight="1" x14ac:dyDescent="0.25">
      <c r="A43" s="49"/>
      <c r="B43" s="50"/>
      <c r="C43" s="51"/>
      <c r="D43" s="52"/>
      <c r="E43" s="44"/>
      <c r="F43" s="20"/>
    </row>
    <row r="44" spans="1:7" ht="15" x14ac:dyDescent="0.25">
      <c r="A44" s="17" t="s">
        <v>41</v>
      </c>
      <c r="B44" s="33"/>
      <c r="C44" s="17"/>
      <c r="D44" s="18">
        <v>23433154.641299997</v>
      </c>
      <c r="E44" s="53"/>
      <c r="F44" s="20"/>
    </row>
    <row r="45" spans="1:7" ht="10.15" customHeight="1" x14ac:dyDescent="0.25">
      <c r="A45" s="49"/>
      <c r="B45" s="54"/>
      <c r="C45" s="42"/>
      <c r="D45" s="43"/>
      <c r="E45" s="55"/>
      <c r="F45" s="20"/>
    </row>
    <row r="46" spans="1:7" ht="15" x14ac:dyDescent="0.25">
      <c r="A46" s="39" t="s">
        <v>42</v>
      </c>
      <c r="B46" s="45"/>
      <c r="C46" s="39"/>
      <c r="D46" s="47">
        <f>D42+D44</f>
        <v>53338092.720399998</v>
      </c>
      <c r="E46" s="56"/>
      <c r="F46" s="26"/>
    </row>
    <row r="47" spans="1:7" ht="17.45" customHeight="1" x14ac:dyDescent="0.25">
      <c r="A47" s="57" t="s">
        <v>43</v>
      </c>
      <c r="B47" s="57"/>
      <c r="C47" s="57"/>
      <c r="D47" s="57"/>
      <c r="E47" s="57"/>
      <c r="F47" s="57"/>
    </row>
    <row r="48" spans="1:7" s="59" customFormat="1" ht="27" customHeight="1" x14ac:dyDescent="0.2">
      <c r="A48" s="58" t="s">
        <v>44</v>
      </c>
      <c r="B48" s="58"/>
      <c r="C48" s="58"/>
      <c r="D48" s="58"/>
      <c r="E48" s="58"/>
      <c r="F48" s="58"/>
    </row>
    <row r="49" spans="1:7" s="59" customFormat="1" ht="30.6" customHeight="1" x14ac:dyDescent="0.25">
      <c r="A49" s="58" t="s">
        <v>45</v>
      </c>
      <c r="B49" s="58"/>
      <c r="C49" s="58"/>
      <c r="D49" s="58"/>
      <c r="E49" s="58"/>
      <c r="F49" s="58"/>
      <c r="G49" s="60"/>
    </row>
    <row r="50" spans="1:7" ht="28.9" customHeight="1" x14ac:dyDescent="0.25">
      <c r="A50" s="58" t="s">
        <v>46</v>
      </c>
      <c r="B50" s="58"/>
      <c r="C50" s="58"/>
      <c r="D50" s="58"/>
      <c r="E50" s="58"/>
      <c r="F50" s="58"/>
    </row>
  </sheetData>
  <mergeCells count="7">
    <mergeCell ref="A50:F50"/>
    <mergeCell ref="A1:F1"/>
    <mergeCell ref="A2:F2"/>
    <mergeCell ref="A4:F4"/>
    <mergeCell ref="A47:F47"/>
    <mergeCell ref="A48:F48"/>
    <mergeCell ref="A49:F49"/>
  </mergeCells>
  <pageMargins left="1" right="1" top="0.25" bottom="0.4" header="0.5" footer="0.25"/>
  <pageSetup firstPageNumber="5" orientation="portrait" useFirstPageNumber="1" r:id="rId1"/>
  <headerFooter alignWithMargins="0">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3</vt:lpstr>
    </vt:vector>
  </TitlesOfParts>
  <Company>Washington State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Leech, Beth (DOR)</dc:creator>
  <cp:lastModifiedBy>Leech, Beth (DOR)</cp:lastModifiedBy>
  <dcterms:created xsi:type="dcterms:W3CDTF">2024-06-13T23:17:19Z</dcterms:created>
  <dcterms:modified xsi:type="dcterms:W3CDTF">2024-06-13T23:17:57Z</dcterms:modified>
</cp:coreProperties>
</file>