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F45" i="1"/>
  <c r="J45" i="1" s="1"/>
  <c r="J44" i="1"/>
  <c r="H44" i="1"/>
  <c r="F44" i="1"/>
  <c r="H43" i="1"/>
  <c r="J43" i="1" s="1"/>
  <c r="F43" i="1"/>
  <c r="H42" i="1"/>
  <c r="F42" i="1"/>
  <c r="J42" i="1" s="1"/>
  <c r="H41" i="1"/>
  <c r="F41" i="1"/>
  <c r="J41" i="1" s="1"/>
  <c r="J40" i="1"/>
  <c r="H40" i="1"/>
  <c r="F40" i="1"/>
  <c r="H39" i="1"/>
  <c r="J39" i="1" s="1"/>
  <c r="F39" i="1"/>
  <c r="H38" i="1"/>
  <c r="F38" i="1"/>
  <c r="J38" i="1" s="1"/>
  <c r="H37" i="1"/>
  <c r="F37" i="1"/>
  <c r="J37" i="1" s="1"/>
  <c r="J36" i="1"/>
  <c r="H36" i="1"/>
  <c r="F36" i="1"/>
  <c r="H35" i="1"/>
  <c r="J35" i="1" s="1"/>
  <c r="F35" i="1"/>
  <c r="H34" i="1"/>
  <c r="F34" i="1"/>
  <c r="J34" i="1" s="1"/>
  <c r="H33" i="1"/>
  <c r="F33" i="1"/>
  <c r="J33" i="1" s="1"/>
  <c r="J32" i="1"/>
  <c r="H32" i="1"/>
  <c r="F32" i="1"/>
  <c r="H31" i="1"/>
  <c r="J31" i="1" s="1"/>
  <c r="F31" i="1"/>
  <c r="H30" i="1"/>
  <c r="F30" i="1"/>
  <c r="J30" i="1" s="1"/>
  <c r="H29" i="1"/>
  <c r="F29" i="1"/>
  <c r="J29" i="1" s="1"/>
  <c r="J28" i="1"/>
  <c r="H28" i="1"/>
  <c r="F28" i="1"/>
  <c r="H27" i="1"/>
  <c r="J27" i="1" s="1"/>
  <c r="F27" i="1"/>
  <c r="H26" i="1"/>
  <c r="F26" i="1"/>
  <c r="J26" i="1" s="1"/>
  <c r="H25" i="1"/>
  <c r="F25" i="1"/>
  <c r="J25" i="1" s="1"/>
  <c r="J24" i="1"/>
  <c r="H24" i="1"/>
  <c r="F24" i="1"/>
  <c r="H23" i="1"/>
  <c r="J23" i="1" s="1"/>
  <c r="F23" i="1"/>
  <c r="H22" i="1"/>
  <c r="F22" i="1"/>
  <c r="J22" i="1" s="1"/>
  <c r="H21" i="1"/>
  <c r="F21" i="1"/>
  <c r="J21" i="1" s="1"/>
  <c r="J20" i="1"/>
  <c r="H20" i="1"/>
  <c r="F20" i="1"/>
  <c r="H19" i="1"/>
  <c r="J19" i="1" s="1"/>
  <c r="F19" i="1"/>
  <c r="H18" i="1"/>
  <c r="F18" i="1"/>
  <c r="J18" i="1" s="1"/>
  <c r="H17" i="1"/>
  <c r="F17" i="1"/>
  <c r="J17" i="1" s="1"/>
  <c r="J16" i="1"/>
  <c r="H16" i="1"/>
  <c r="F16" i="1"/>
  <c r="H15" i="1"/>
  <c r="J15" i="1" s="1"/>
  <c r="F15" i="1"/>
  <c r="H14" i="1"/>
  <c r="F14" i="1"/>
  <c r="J14" i="1" s="1"/>
  <c r="H13" i="1"/>
  <c r="F13" i="1"/>
  <c r="J13" i="1" s="1"/>
  <c r="J12" i="1"/>
  <c r="H12" i="1"/>
  <c r="F12" i="1"/>
  <c r="H11" i="1"/>
  <c r="J11" i="1" s="1"/>
  <c r="F11" i="1"/>
  <c r="H10" i="1"/>
  <c r="F10" i="1"/>
  <c r="J10" i="1" s="1"/>
  <c r="H9" i="1"/>
  <c r="F9" i="1"/>
  <c r="J9" i="1" s="1"/>
  <c r="J8" i="1"/>
  <c r="H8" i="1"/>
  <c r="F8" i="1"/>
  <c r="H7" i="1"/>
  <c r="H47" i="1" s="1"/>
  <c r="F7" i="1"/>
  <c r="F47" i="1" l="1"/>
  <c r="J47" i="1" s="1"/>
  <c r="J7" i="1"/>
</calcChain>
</file>

<file path=xl/sharedStrings.xml><?xml version="1.0" encoding="utf-8"?>
<sst xmlns="http://schemas.openxmlformats.org/spreadsheetml/2006/main" count="50" uniqueCount="48">
  <si>
    <t>Table 20</t>
  </si>
  <si>
    <t>LOCAL LEASEHOLD EXCISE TAX DISTRIBUTIONS</t>
  </si>
  <si>
    <t>Fiscal Years 2015-2017</t>
  </si>
  <si>
    <t>FY</t>
  </si>
  <si>
    <t>FY 2017</t>
  </si>
  <si>
    <t>County</t>
  </si>
  <si>
    <t>Cities</t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</si>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</sst>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2" fillId="0" borderId="2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20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0"/>
      <sheetName val="SAS_Data"/>
    </sheetNames>
    <sheetDataSet>
      <sheetData sheetId="0"/>
      <sheetData sheetId="1">
        <row r="2">
          <cell r="B2">
            <v>83644.38</v>
          </cell>
          <cell r="C2">
            <v>1830.47</v>
          </cell>
        </row>
        <row r="3">
          <cell r="B3">
            <v>18323.759999999998</v>
          </cell>
          <cell r="C3">
            <v>21585.98</v>
          </cell>
        </row>
        <row r="4">
          <cell r="B4">
            <v>588732.57999999996</v>
          </cell>
          <cell r="C4">
            <v>305504.65000000002</v>
          </cell>
        </row>
        <row r="5">
          <cell r="B5">
            <v>189962.42</v>
          </cell>
          <cell r="C5">
            <v>29746.25</v>
          </cell>
        </row>
        <row r="6">
          <cell r="B6">
            <v>176916.81</v>
          </cell>
          <cell r="C6">
            <v>197362.79</v>
          </cell>
        </row>
        <row r="7">
          <cell r="B7">
            <v>399007.62</v>
          </cell>
          <cell r="C7">
            <v>645165.98</v>
          </cell>
        </row>
        <row r="8">
          <cell r="B8">
            <v>14310.11</v>
          </cell>
          <cell r="C8">
            <v>5709.3</v>
          </cell>
        </row>
        <row r="9">
          <cell r="B9">
            <v>323651.36</v>
          </cell>
          <cell r="C9">
            <v>60474.64</v>
          </cell>
        </row>
        <row r="10">
          <cell r="B10">
            <v>92362.44</v>
          </cell>
          <cell r="C10">
            <v>6567.79</v>
          </cell>
        </row>
        <row r="11">
          <cell r="B11">
            <v>2920.52</v>
          </cell>
          <cell r="C11">
            <v>0</v>
          </cell>
        </row>
        <row r="12">
          <cell r="B12">
            <v>351206.47</v>
          </cell>
          <cell r="C12">
            <v>213141.04</v>
          </cell>
        </row>
        <row r="13">
          <cell r="B13">
            <v>11423.19</v>
          </cell>
          <cell r="C13">
            <v>2271.35</v>
          </cell>
        </row>
        <row r="14">
          <cell r="B14">
            <v>693020.16000000003</v>
          </cell>
          <cell r="C14">
            <v>63991.18</v>
          </cell>
        </row>
        <row r="15">
          <cell r="B15">
            <v>137669.85</v>
          </cell>
          <cell r="C15">
            <v>149933.85999999999</v>
          </cell>
        </row>
        <row r="16">
          <cell r="B16">
            <v>42726.67</v>
          </cell>
          <cell r="C16">
            <v>45220.39</v>
          </cell>
        </row>
        <row r="17">
          <cell r="B17">
            <v>104196.98</v>
          </cell>
          <cell r="C17">
            <v>118189.81</v>
          </cell>
        </row>
        <row r="18">
          <cell r="B18">
            <v>4736082.49</v>
          </cell>
          <cell r="C18">
            <v>9007754.3200000003</v>
          </cell>
        </row>
        <row r="19">
          <cell r="B19">
            <v>251346.91</v>
          </cell>
          <cell r="C19">
            <v>234182.56</v>
          </cell>
        </row>
        <row r="20">
          <cell r="B20">
            <v>40867.85</v>
          </cell>
          <cell r="C20">
            <v>17397.650000000001</v>
          </cell>
        </row>
        <row r="21">
          <cell r="B21">
            <v>82855.95</v>
          </cell>
          <cell r="C21">
            <v>12918.96</v>
          </cell>
        </row>
        <row r="22">
          <cell r="B22">
            <v>77754.36</v>
          </cell>
          <cell r="C22">
            <v>89590.5</v>
          </cell>
        </row>
        <row r="23">
          <cell r="B23">
            <v>53527.71</v>
          </cell>
          <cell r="C23">
            <v>2098.66</v>
          </cell>
        </row>
        <row r="24">
          <cell r="B24">
            <v>125194.22</v>
          </cell>
          <cell r="C24">
            <v>12568.68</v>
          </cell>
        </row>
        <row r="25">
          <cell r="B25">
            <v>67252.58</v>
          </cell>
          <cell r="C25">
            <v>8640.01</v>
          </cell>
        </row>
        <row r="26">
          <cell r="B26">
            <v>70266.710000000006</v>
          </cell>
          <cell r="C26">
            <v>63889.97</v>
          </cell>
        </row>
        <row r="27">
          <cell r="B27">
            <v>3393.06</v>
          </cell>
          <cell r="C27">
            <v>1270.46</v>
          </cell>
        </row>
        <row r="28">
          <cell r="B28">
            <v>1011110.58</v>
          </cell>
          <cell r="C28">
            <v>1688647.6799999999</v>
          </cell>
        </row>
        <row r="29">
          <cell r="B29">
            <v>63943.55</v>
          </cell>
          <cell r="C29">
            <v>82766.070000000007</v>
          </cell>
        </row>
        <row r="30">
          <cell r="B30">
            <v>349337.03</v>
          </cell>
          <cell r="C30">
            <v>342651.06</v>
          </cell>
        </row>
        <row r="31">
          <cell r="B31">
            <v>45086.92</v>
          </cell>
          <cell r="C31">
            <v>23721.77</v>
          </cell>
        </row>
        <row r="32">
          <cell r="B32">
            <v>1512603.99</v>
          </cell>
          <cell r="C32">
            <v>944436.23</v>
          </cell>
        </row>
        <row r="33">
          <cell r="B33">
            <v>134179.45000000001</v>
          </cell>
          <cell r="C33">
            <v>188832.52</v>
          </cell>
        </row>
        <row r="34">
          <cell r="B34">
            <v>10398.08</v>
          </cell>
          <cell r="C34">
            <v>1572.08</v>
          </cell>
        </row>
        <row r="35">
          <cell r="B35">
            <v>150465.92000000001</v>
          </cell>
          <cell r="C35">
            <v>245524.12</v>
          </cell>
        </row>
        <row r="36">
          <cell r="B36">
            <v>13093.16</v>
          </cell>
          <cell r="C36">
            <v>0</v>
          </cell>
        </row>
        <row r="37">
          <cell r="B37">
            <v>258736.56</v>
          </cell>
          <cell r="C37">
            <v>37583.620000000003</v>
          </cell>
        </row>
        <row r="38">
          <cell r="B38">
            <v>413664.35</v>
          </cell>
          <cell r="C38">
            <v>595488.36</v>
          </cell>
        </row>
        <row r="39">
          <cell r="B39">
            <v>200660.04</v>
          </cell>
          <cell r="C39">
            <v>70712.490000000005</v>
          </cell>
        </row>
        <row r="40">
          <cell r="B40">
            <v>112381.29</v>
          </cell>
          <cell r="C40">
            <v>32251.3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sqref="A1:J1"/>
    </sheetView>
  </sheetViews>
  <sheetFormatPr defaultColWidth="9.1796875" defaultRowHeight="13" x14ac:dyDescent="0.3"/>
  <cols>
    <col min="1" max="1" width="15" style="2" customWidth="1"/>
    <col min="2" max="2" width="11.81640625" style="2" customWidth="1"/>
    <col min="3" max="3" width="3.453125" style="2" customWidth="1"/>
    <col min="4" max="4" width="11.81640625" style="2" customWidth="1"/>
    <col min="5" max="5" width="3.453125" style="2" customWidth="1"/>
    <col min="6" max="6" width="11.81640625" style="2" bestFit="1" customWidth="1"/>
    <col min="7" max="7" width="3.453125" style="2" customWidth="1"/>
    <col min="8" max="8" width="11.81640625" style="2" bestFit="1" customWidth="1"/>
    <col min="9" max="9" width="3.54296875" style="2" customWidth="1"/>
    <col min="10" max="10" width="11.81640625" style="2" customWidth="1"/>
    <col min="11" max="16384" width="9.1796875" style="2"/>
  </cols>
  <sheetData>
    <row r="1" spans="1:10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18.5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8.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35">
      <c r="A4" s="6"/>
      <c r="B4" s="7" t="s">
        <v>3</v>
      </c>
      <c r="C4" s="7"/>
      <c r="D4" s="7" t="s">
        <v>3</v>
      </c>
      <c r="E4" s="6"/>
      <c r="F4" s="8" t="s">
        <v>4</v>
      </c>
      <c r="G4" s="8"/>
      <c r="H4" s="8"/>
      <c r="I4" s="8"/>
      <c r="J4" s="8"/>
    </row>
    <row r="5" spans="1:10" ht="14.5" x14ac:dyDescent="0.35">
      <c r="A5" s="9" t="s">
        <v>5</v>
      </c>
      <c r="B5" s="10">
        <v>2015</v>
      </c>
      <c r="C5" s="9"/>
      <c r="D5" s="10">
        <v>2016</v>
      </c>
      <c r="E5" s="9"/>
      <c r="F5" s="10" t="s">
        <v>5</v>
      </c>
      <c r="G5" s="9"/>
      <c r="H5" s="10" t="s">
        <v>6</v>
      </c>
      <c r="I5" s="9"/>
      <c r="J5" s="11" t="s">
        <v>7</v>
      </c>
    </row>
    <row r="7" spans="1:10" x14ac:dyDescent="0.3">
      <c r="A7" s="12" t="s">
        <v>8</v>
      </c>
      <c r="B7" s="13">
        <v>44317.619999999995</v>
      </c>
      <c r="C7" s="13"/>
      <c r="D7" s="13">
        <v>69971.69</v>
      </c>
      <c r="E7" s="13"/>
      <c r="F7" s="13">
        <f>[1]SAS_Data!B2</f>
        <v>83644.38</v>
      </c>
      <c r="G7" s="13"/>
      <c r="H7" s="13">
        <f>[1]SAS_Data!C2</f>
        <v>1830.47</v>
      </c>
      <c r="I7" s="13"/>
      <c r="J7" s="13">
        <f t="shared" ref="J7:J23" si="0">SUM(F7:I7)</f>
        <v>85474.85</v>
      </c>
    </row>
    <row r="8" spans="1:10" x14ac:dyDescent="0.3">
      <c r="A8" s="12" t="s">
        <v>9</v>
      </c>
      <c r="B8" s="13">
        <v>32416.93</v>
      </c>
      <c r="C8" s="13"/>
      <c r="D8" s="13">
        <v>32341.67</v>
      </c>
      <c r="E8" s="13"/>
      <c r="F8" s="13">
        <f>[1]SAS_Data!B3</f>
        <v>18323.759999999998</v>
      </c>
      <c r="G8" s="13"/>
      <c r="H8" s="13">
        <f>[1]SAS_Data!C3</f>
        <v>21585.98</v>
      </c>
      <c r="I8" s="13"/>
      <c r="J8" s="13">
        <f t="shared" si="0"/>
        <v>39909.74</v>
      </c>
    </row>
    <row r="9" spans="1:10" x14ac:dyDescent="0.3">
      <c r="A9" s="12" t="s">
        <v>10</v>
      </c>
      <c r="B9" s="13">
        <v>836879.01</v>
      </c>
      <c r="C9" s="13"/>
      <c r="D9" s="13">
        <v>1037636.74</v>
      </c>
      <c r="E9" s="13"/>
      <c r="F9" s="13">
        <f>[1]SAS_Data!B4</f>
        <v>588732.57999999996</v>
      </c>
      <c r="G9" s="13"/>
      <c r="H9" s="13">
        <f>[1]SAS_Data!C4</f>
        <v>305504.65000000002</v>
      </c>
      <c r="I9" s="13"/>
      <c r="J9" s="13">
        <f t="shared" si="0"/>
        <v>894237.23</v>
      </c>
    </row>
    <row r="10" spans="1:10" x14ac:dyDescent="0.3">
      <c r="A10" s="12" t="s">
        <v>11</v>
      </c>
      <c r="B10" s="13">
        <v>188938.81</v>
      </c>
      <c r="C10" s="13"/>
      <c r="D10" s="13">
        <v>223630.4</v>
      </c>
      <c r="E10" s="13"/>
      <c r="F10" s="13">
        <f>[1]SAS_Data!B5</f>
        <v>189962.42</v>
      </c>
      <c r="G10" s="13"/>
      <c r="H10" s="13">
        <f>[1]SAS_Data!C5</f>
        <v>29746.25</v>
      </c>
      <c r="I10" s="13"/>
      <c r="J10" s="13">
        <f t="shared" si="0"/>
        <v>219708.67</v>
      </c>
    </row>
    <row r="11" spans="1:10" x14ac:dyDescent="0.3">
      <c r="A11" s="12" t="s">
        <v>12</v>
      </c>
      <c r="B11" s="13">
        <v>345905.65</v>
      </c>
      <c r="C11" s="13"/>
      <c r="D11" s="13">
        <v>360663.75</v>
      </c>
      <c r="E11" s="13"/>
      <c r="F11" s="13">
        <f>[1]SAS_Data!B6</f>
        <v>176916.81</v>
      </c>
      <c r="G11" s="13"/>
      <c r="H11" s="13">
        <f>[1]SAS_Data!C6</f>
        <v>197362.79</v>
      </c>
      <c r="I11" s="13"/>
      <c r="J11" s="13">
        <f t="shared" si="0"/>
        <v>374279.6</v>
      </c>
    </row>
    <row r="12" spans="1:10" x14ac:dyDescent="0.3">
      <c r="A12" s="12" t="s">
        <v>13</v>
      </c>
      <c r="B12" s="13">
        <v>947238.15</v>
      </c>
      <c r="C12" s="13"/>
      <c r="D12" s="13">
        <v>1041868.47</v>
      </c>
      <c r="E12" s="13"/>
      <c r="F12" s="13">
        <f>[1]SAS_Data!B7</f>
        <v>399007.62</v>
      </c>
      <c r="G12" s="13"/>
      <c r="H12" s="13">
        <f>[1]SAS_Data!C7</f>
        <v>645165.98</v>
      </c>
      <c r="I12" s="13"/>
      <c r="J12" s="13">
        <f t="shared" si="0"/>
        <v>1044173.6</v>
      </c>
    </row>
    <row r="13" spans="1:10" x14ac:dyDescent="0.3">
      <c r="A13" s="12" t="s">
        <v>14</v>
      </c>
      <c r="B13" s="13">
        <v>18403.419999999998</v>
      </c>
      <c r="C13" s="13"/>
      <c r="D13" s="13">
        <v>23745.89</v>
      </c>
      <c r="E13" s="13"/>
      <c r="F13" s="13">
        <f>[1]SAS_Data!B8</f>
        <v>14310.11</v>
      </c>
      <c r="G13" s="13"/>
      <c r="H13" s="13">
        <f>[1]SAS_Data!C8</f>
        <v>5709.3</v>
      </c>
      <c r="I13" s="13"/>
      <c r="J13" s="13">
        <f t="shared" si="0"/>
        <v>20019.41</v>
      </c>
    </row>
    <row r="14" spans="1:10" x14ac:dyDescent="0.3">
      <c r="A14" s="12" t="s">
        <v>15</v>
      </c>
      <c r="B14" s="13">
        <v>378370.44</v>
      </c>
      <c r="C14" s="13"/>
      <c r="D14" s="13">
        <v>346742.83</v>
      </c>
      <c r="E14" s="13"/>
      <c r="F14" s="13">
        <f>[1]SAS_Data!B9</f>
        <v>323651.36</v>
      </c>
      <c r="G14" s="13"/>
      <c r="H14" s="13">
        <f>[1]SAS_Data!C9</f>
        <v>60474.64</v>
      </c>
      <c r="I14" s="13"/>
      <c r="J14" s="13">
        <f t="shared" si="0"/>
        <v>384126</v>
      </c>
    </row>
    <row r="15" spans="1:10" x14ac:dyDescent="0.3">
      <c r="A15" s="12" t="s">
        <v>16</v>
      </c>
      <c r="B15" s="13">
        <v>91245.8</v>
      </c>
      <c r="C15" s="13"/>
      <c r="D15" s="13">
        <v>86498.34</v>
      </c>
      <c r="E15" s="13"/>
      <c r="F15" s="13">
        <f>[1]SAS_Data!B10</f>
        <v>92362.44</v>
      </c>
      <c r="G15" s="13"/>
      <c r="H15" s="13">
        <f>[1]SAS_Data!C10</f>
        <v>6567.79</v>
      </c>
      <c r="I15" s="13"/>
      <c r="J15" s="13">
        <f t="shared" si="0"/>
        <v>98930.23</v>
      </c>
    </row>
    <row r="16" spans="1:10" x14ac:dyDescent="0.3">
      <c r="A16" s="12" t="s">
        <v>17</v>
      </c>
      <c r="B16" s="13">
        <v>4011.64</v>
      </c>
      <c r="C16" s="13"/>
      <c r="D16" s="13">
        <v>4231.51</v>
      </c>
      <c r="E16" s="13"/>
      <c r="F16" s="13">
        <f>[1]SAS_Data!B11</f>
        <v>2920.52</v>
      </c>
      <c r="G16" s="13"/>
      <c r="H16" s="13">
        <f>[1]SAS_Data!C11</f>
        <v>0</v>
      </c>
      <c r="I16" s="13"/>
      <c r="J16" s="13">
        <f t="shared" si="0"/>
        <v>2920.52</v>
      </c>
    </row>
    <row r="17" spans="1:10" x14ac:dyDescent="0.3">
      <c r="A17" s="12" t="s">
        <v>18</v>
      </c>
      <c r="B17" s="13">
        <v>481929.79000000004</v>
      </c>
      <c r="C17" s="13"/>
      <c r="D17" s="13">
        <v>529271.19999999995</v>
      </c>
      <c r="E17" s="13"/>
      <c r="F17" s="13">
        <f>[1]SAS_Data!B12</f>
        <v>351206.47</v>
      </c>
      <c r="G17" s="13"/>
      <c r="H17" s="13">
        <f>[1]SAS_Data!C12</f>
        <v>213141.04</v>
      </c>
      <c r="I17" s="13"/>
      <c r="J17" s="13">
        <f t="shared" si="0"/>
        <v>564347.51</v>
      </c>
    </row>
    <row r="18" spans="1:10" x14ac:dyDescent="0.3">
      <c r="A18" s="12" t="s">
        <v>19</v>
      </c>
      <c r="B18" s="13">
        <v>7621.65</v>
      </c>
      <c r="C18" s="13"/>
      <c r="D18" s="13">
        <v>17520.14</v>
      </c>
      <c r="E18" s="13"/>
      <c r="F18" s="13">
        <f>[1]SAS_Data!B13</f>
        <v>11423.19</v>
      </c>
      <c r="G18" s="13"/>
      <c r="H18" s="13">
        <f>[1]SAS_Data!C13</f>
        <v>2271.35</v>
      </c>
      <c r="I18" s="13"/>
      <c r="J18" s="13">
        <f t="shared" si="0"/>
        <v>13694.54</v>
      </c>
    </row>
    <row r="19" spans="1:10" x14ac:dyDescent="0.3">
      <c r="A19" s="12" t="s">
        <v>20</v>
      </c>
      <c r="B19" s="13">
        <v>587371.79</v>
      </c>
      <c r="C19" s="13"/>
      <c r="D19" s="13">
        <v>656652.16</v>
      </c>
      <c r="E19" s="13"/>
      <c r="F19" s="13">
        <f>[1]SAS_Data!B14</f>
        <v>693020.16000000003</v>
      </c>
      <c r="G19" s="13"/>
      <c r="H19" s="13">
        <f>[1]SAS_Data!C14</f>
        <v>63991.18</v>
      </c>
      <c r="I19" s="13"/>
      <c r="J19" s="13">
        <f t="shared" si="0"/>
        <v>757011.34000000008</v>
      </c>
    </row>
    <row r="20" spans="1:10" x14ac:dyDescent="0.3">
      <c r="A20" s="12" t="s">
        <v>21</v>
      </c>
      <c r="B20" s="13">
        <v>350577.16000000003</v>
      </c>
      <c r="C20" s="13"/>
      <c r="D20" s="13">
        <v>319494.95</v>
      </c>
      <c r="E20" s="13"/>
      <c r="F20" s="13">
        <f>[1]SAS_Data!B15</f>
        <v>137669.85</v>
      </c>
      <c r="G20" s="13"/>
      <c r="H20" s="13">
        <f>[1]SAS_Data!C15</f>
        <v>149933.85999999999</v>
      </c>
      <c r="I20" s="13"/>
      <c r="J20" s="13">
        <f t="shared" si="0"/>
        <v>287603.70999999996</v>
      </c>
    </row>
    <row r="21" spans="1:10" x14ac:dyDescent="0.3">
      <c r="A21" s="12" t="s">
        <v>22</v>
      </c>
      <c r="B21" s="13">
        <v>87196.86</v>
      </c>
      <c r="C21" s="13"/>
      <c r="D21" s="13">
        <v>79361.63</v>
      </c>
      <c r="E21" s="13"/>
      <c r="F21" s="13">
        <f>[1]SAS_Data!B16</f>
        <v>42726.67</v>
      </c>
      <c r="G21" s="13"/>
      <c r="H21" s="13">
        <f>[1]SAS_Data!C16</f>
        <v>45220.39</v>
      </c>
      <c r="I21" s="13"/>
      <c r="J21" s="13">
        <f t="shared" si="0"/>
        <v>87947.06</v>
      </c>
    </row>
    <row r="22" spans="1:10" x14ac:dyDescent="0.3">
      <c r="A22" s="12" t="s">
        <v>23</v>
      </c>
      <c r="B22" s="13">
        <v>208152.84</v>
      </c>
      <c r="C22" s="13"/>
      <c r="D22" s="13">
        <v>205681.19</v>
      </c>
      <c r="E22" s="13"/>
      <c r="F22" s="13">
        <f>[1]SAS_Data!B17</f>
        <v>104196.98</v>
      </c>
      <c r="G22" s="13"/>
      <c r="H22" s="13">
        <f>[1]SAS_Data!C17</f>
        <v>118189.81</v>
      </c>
      <c r="I22" s="13"/>
      <c r="J22" s="13">
        <f t="shared" si="0"/>
        <v>222386.78999999998</v>
      </c>
    </row>
    <row r="23" spans="1:10" x14ac:dyDescent="0.3">
      <c r="A23" s="12" t="s">
        <v>24</v>
      </c>
      <c r="B23" s="13">
        <v>10635097.460000001</v>
      </c>
      <c r="C23" s="13"/>
      <c r="D23" s="13">
        <v>13840871.689999999</v>
      </c>
      <c r="E23" s="13"/>
      <c r="F23" s="13">
        <f>[1]SAS_Data!B18</f>
        <v>4736082.49</v>
      </c>
      <c r="G23" s="13"/>
      <c r="H23" s="13">
        <f>[1]SAS_Data!C18</f>
        <v>9007754.3200000003</v>
      </c>
      <c r="I23" s="13"/>
      <c r="J23" s="13">
        <f t="shared" si="0"/>
        <v>13743836.810000001</v>
      </c>
    </row>
    <row r="24" spans="1:10" x14ac:dyDescent="0.3">
      <c r="A24" s="12" t="s">
        <v>25</v>
      </c>
      <c r="B24" s="13">
        <v>437265.07999999996</v>
      </c>
      <c r="C24" s="13"/>
      <c r="D24" s="13">
        <v>462826.94</v>
      </c>
      <c r="E24" s="13"/>
      <c r="F24" s="13">
        <f>[1]SAS_Data!B19</f>
        <v>251346.91</v>
      </c>
      <c r="G24" s="13"/>
      <c r="H24" s="13">
        <f>[1]SAS_Data!C19</f>
        <v>234182.56</v>
      </c>
      <c r="I24" s="13"/>
      <c r="J24" s="13">
        <f t="shared" ref="J24:J45" si="1">SUM(F24:I24)</f>
        <v>485529.47</v>
      </c>
    </row>
    <row r="25" spans="1:10" x14ac:dyDescent="0.3">
      <c r="A25" s="12" t="s">
        <v>26</v>
      </c>
      <c r="B25" s="13">
        <v>55814.430000000008</v>
      </c>
      <c r="C25" s="13"/>
      <c r="D25" s="13">
        <v>57202.239999999998</v>
      </c>
      <c r="E25" s="13"/>
      <c r="F25" s="13">
        <f>[1]SAS_Data!B20</f>
        <v>40867.85</v>
      </c>
      <c r="G25" s="13"/>
      <c r="H25" s="13">
        <f>[1]SAS_Data!C20</f>
        <v>17397.650000000001</v>
      </c>
      <c r="I25" s="13"/>
      <c r="J25" s="13">
        <f t="shared" si="1"/>
        <v>58265.5</v>
      </c>
    </row>
    <row r="26" spans="1:10" x14ac:dyDescent="0.3">
      <c r="A26" s="12" t="s">
        <v>27</v>
      </c>
      <c r="B26" s="13">
        <v>84515.459999999992</v>
      </c>
      <c r="C26" s="13"/>
      <c r="D26" s="13">
        <v>94597.84</v>
      </c>
      <c r="E26" s="13"/>
      <c r="F26" s="13">
        <f>[1]SAS_Data!B21</f>
        <v>82855.95</v>
      </c>
      <c r="G26" s="13"/>
      <c r="H26" s="13">
        <f>[1]SAS_Data!C21</f>
        <v>12918.96</v>
      </c>
      <c r="I26" s="13"/>
      <c r="J26" s="13">
        <f t="shared" si="1"/>
        <v>95774.91</v>
      </c>
    </row>
    <row r="27" spans="1:10" x14ac:dyDescent="0.3">
      <c r="A27" s="12" t="s">
        <v>28</v>
      </c>
      <c r="B27" s="13">
        <v>171070.33000000002</v>
      </c>
      <c r="C27" s="13"/>
      <c r="D27" s="13">
        <v>175572.53999999998</v>
      </c>
      <c r="E27" s="13"/>
      <c r="F27" s="13">
        <f>[1]SAS_Data!B22</f>
        <v>77754.36</v>
      </c>
      <c r="G27" s="13"/>
      <c r="H27" s="13">
        <f>[1]SAS_Data!C22</f>
        <v>89590.5</v>
      </c>
      <c r="I27" s="13"/>
      <c r="J27" s="13">
        <f t="shared" si="1"/>
        <v>167344.85999999999</v>
      </c>
    </row>
    <row r="28" spans="1:10" x14ac:dyDescent="0.3">
      <c r="A28" s="12" t="s">
        <v>29</v>
      </c>
      <c r="B28" s="13">
        <v>27747.74</v>
      </c>
      <c r="C28" s="13"/>
      <c r="D28" s="13">
        <v>30056.510000000002</v>
      </c>
      <c r="E28" s="13"/>
      <c r="F28" s="13">
        <f>[1]SAS_Data!B23</f>
        <v>53527.71</v>
      </c>
      <c r="G28" s="13"/>
      <c r="H28" s="13">
        <f>[1]SAS_Data!C23</f>
        <v>2098.66</v>
      </c>
      <c r="I28" s="13"/>
      <c r="J28" s="13">
        <f t="shared" si="1"/>
        <v>55626.369999999995</v>
      </c>
    </row>
    <row r="29" spans="1:10" x14ac:dyDescent="0.3">
      <c r="A29" s="12" t="s">
        <v>30</v>
      </c>
      <c r="B29" s="13">
        <v>125592.37000000001</v>
      </c>
      <c r="C29" s="13"/>
      <c r="D29" s="13">
        <v>140571.88</v>
      </c>
      <c r="E29" s="13"/>
      <c r="F29" s="13">
        <f>[1]SAS_Data!B24</f>
        <v>125194.22</v>
      </c>
      <c r="G29" s="13"/>
      <c r="H29" s="13">
        <f>[1]SAS_Data!C24</f>
        <v>12568.68</v>
      </c>
      <c r="I29" s="13"/>
      <c r="J29" s="13">
        <f t="shared" si="1"/>
        <v>137762.9</v>
      </c>
    </row>
    <row r="30" spans="1:10" x14ac:dyDescent="0.3">
      <c r="A30" s="12" t="s">
        <v>31</v>
      </c>
      <c r="B30" s="13">
        <v>94913.7</v>
      </c>
      <c r="C30" s="13"/>
      <c r="D30" s="13">
        <v>76912.159999999989</v>
      </c>
      <c r="E30" s="13"/>
      <c r="F30" s="13">
        <f>[1]SAS_Data!B25</f>
        <v>67252.58</v>
      </c>
      <c r="G30" s="13"/>
      <c r="H30" s="13">
        <f>[1]SAS_Data!C25</f>
        <v>8640.01</v>
      </c>
      <c r="I30" s="13"/>
      <c r="J30" s="13">
        <f t="shared" si="1"/>
        <v>75892.59</v>
      </c>
    </row>
    <row r="31" spans="1:10" x14ac:dyDescent="0.3">
      <c r="A31" s="12" t="s">
        <v>32</v>
      </c>
      <c r="B31" s="13">
        <v>107493.72</v>
      </c>
      <c r="C31" s="13"/>
      <c r="D31" s="13">
        <v>126075.03</v>
      </c>
      <c r="E31" s="13"/>
      <c r="F31" s="13">
        <f>[1]SAS_Data!B26</f>
        <v>70266.710000000006</v>
      </c>
      <c r="G31" s="13"/>
      <c r="H31" s="13">
        <f>[1]SAS_Data!C26</f>
        <v>63889.97</v>
      </c>
      <c r="I31" s="13"/>
      <c r="J31" s="13">
        <f t="shared" si="1"/>
        <v>134156.68</v>
      </c>
    </row>
    <row r="32" spans="1:10" x14ac:dyDescent="0.3">
      <c r="A32" s="12" t="s">
        <v>33</v>
      </c>
      <c r="B32" s="13">
        <v>4524.76</v>
      </c>
      <c r="C32" s="13"/>
      <c r="D32" s="13">
        <v>5590.45</v>
      </c>
      <c r="E32" s="13"/>
      <c r="F32" s="13">
        <f>[1]SAS_Data!B27</f>
        <v>3393.06</v>
      </c>
      <c r="G32" s="13"/>
      <c r="H32" s="13">
        <f>[1]SAS_Data!C27</f>
        <v>1270.46</v>
      </c>
      <c r="I32" s="13"/>
      <c r="J32" s="13">
        <f t="shared" si="1"/>
        <v>4663.5200000000004</v>
      </c>
    </row>
    <row r="33" spans="1:10" x14ac:dyDescent="0.3">
      <c r="A33" s="12" t="s">
        <v>34</v>
      </c>
      <c r="B33" s="13">
        <v>2540078.63</v>
      </c>
      <c r="C33" s="13"/>
      <c r="D33" s="13">
        <v>2823396.8</v>
      </c>
      <c r="E33" s="13"/>
      <c r="F33" s="13">
        <f>[1]SAS_Data!B28</f>
        <v>1011110.58</v>
      </c>
      <c r="G33" s="13"/>
      <c r="H33" s="13">
        <f>[1]SAS_Data!C28</f>
        <v>1688647.6799999999</v>
      </c>
      <c r="I33" s="13"/>
      <c r="J33" s="13">
        <f t="shared" si="1"/>
        <v>2699758.26</v>
      </c>
    </row>
    <row r="34" spans="1:10" x14ac:dyDescent="0.3">
      <c r="A34" s="12" t="s">
        <v>35</v>
      </c>
      <c r="B34" s="13">
        <v>127928.47</v>
      </c>
      <c r="C34" s="13"/>
      <c r="D34" s="13">
        <v>133937.44</v>
      </c>
      <c r="E34" s="13"/>
      <c r="F34" s="13">
        <f>[1]SAS_Data!B29</f>
        <v>63943.55</v>
      </c>
      <c r="G34" s="13"/>
      <c r="H34" s="13">
        <f>[1]SAS_Data!C29</f>
        <v>82766.070000000007</v>
      </c>
      <c r="I34" s="13"/>
      <c r="J34" s="13">
        <f t="shared" si="1"/>
        <v>146709.62</v>
      </c>
    </row>
    <row r="35" spans="1:10" x14ac:dyDescent="0.3">
      <c r="A35" s="12" t="s">
        <v>36</v>
      </c>
      <c r="B35" s="13">
        <v>646476.55000000005</v>
      </c>
      <c r="C35" s="13"/>
      <c r="D35" s="13">
        <v>692685.71</v>
      </c>
      <c r="E35" s="13"/>
      <c r="F35" s="13">
        <f>[1]SAS_Data!B30</f>
        <v>349337.03</v>
      </c>
      <c r="G35" s="13"/>
      <c r="H35" s="13">
        <f>[1]SAS_Data!C30</f>
        <v>342651.06</v>
      </c>
      <c r="I35" s="13"/>
      <c r="J35" s="13">
        <f t="shared" si="1"/>
        <v>691988.09000000008</v>
      </c>
    </row>
    <row r="36" spans="1:10" x14ac:dyDescent="0.3">
      <c r="A36" s="12" t="s">
        <v>37</v>
      </c>
      <c r="B36" s="13">
        <v>52209.120000000003</v>
      </c>
      <c r="C36" s="13"/>
      <c r="D36" s="13">
        <v>51206.61</v>
      </c>
      <c r="E36" s="13"/>
      <c r="F36" s="13">
        <f>[1]SAS_Data!B31</f>
        <v>45086.92</v>
      </c>
      <c r="G36" s="13"/>
      <c r="H36" s="13">
        <f>[1]SAS_Data!C31</f>
        <v>23721.77</v>
      </c>
      <c r="I36" s="13"/>
      <c r="J36" s="13">
        <f t="shared" si="1"/>
        <v>68808.69</v>
      </c>
    </row>
    <row r="37" spans="1:10" x14ac:dyDescent="0.3">
      <c r="A37" s="12" t="s">
        <v>38</v>
      </c>
      <c r="B37" s="13">
        <v>2221482.71</v>
      </c>
      <c r="C37" s="13"/>
      <c r="D37" s="13">
        <v>2312924.9500000002</v>
      </c>
      <c r="E37" s="13"/>
      <c r="F37" s="13">
        <f>[1]SAS_Data!B32</f>
        <v>1512603.99</v>
      </c>
      <c r="G37" s="13"/>
      <c r="H37" s="13">
        <f>[1]SAS_Data!C32</f>
        <v>944436.23</v>
      </c>
      <c r="I37" s="13"/>
      <c r="J37" s="13">
        <f t="shared" si="1"/>
        <v>2457040.2199999997</v>
      </c>
    </row>
    <row r="38" spans="1:10" x14ac:dyDescent="0.3">
      <c r="A38" s="12" t="s">
        <v>39</v>
      </c>
      <c r="B38" s="13">
        <v>312027.20999999996</v>
      </c>
      <c r="C38" s="13"/>
      <c r="D38" s="13">
        <v>322776.83</v>
      </c>
      <c r="E38" s="13"/>
      <c r="F38" s="13">
        <f>[1]SAS_Data!B33</f>
        <v>134179.45000000001</v>
      </c>
      <c r="G38" s="13"/>
      <c r="H38" s="13">
        <f>[1]SAS_Data!C33</f>
        <v>188832.52</v>
      </c>
      <c r="I38" s="13"/>
      <c r="J38" s="13">
        <f t="shared" si="1"/>
        <v>323011.96999999997</v>
      </c>
    </row>
    <row r="39" spans="1:10" x14ac:dyDescent="0.3">
      <c r="A39" s="12" t="s">
        <v>40</v>
      </c>
      <c r="B39" s="13">
        <v>12700.31</v>
      </c>
      <c r="C39" s="13"/>
      <c r="D39" s="13">
        <v>12914.04</v>
      </c>
      <c r="E39" s="13"/>
      <c r="F39" s="13">
        <f>[1]SAS_Data!B34</f>
        <v>10398.08</v>
      </c>
      <c r="G39" s="13"/>
      <c r="H39" s="13">
        <f>[1]SAS_Data!C34</f>
        <v>1572.08</v>
      </c>
      <c r="I39" s="13"/>
      <c r="J39" s="13">
        <f t="shared" si="1"/>
        <v>11970.16</v>
      </c>
    </row>
    <row r="40" spans="1:10" x14ac:dyDescent="0.3">
      <c r="A40" s="12" t="s">
        <v>41</v>
      </c>
      <c r="B40" s="13">
        <v>362629.97</v>
      </c>
      <c r="C40" s="13"/>
      <c r="D40" s="13">
        <v>385565.48</v>
      </c>
      <c r="E40" s="13"/>
      <c r="F40" s="13">
        <f>[1]SAS_Data!B35</f>
        <v>150465.92000000001</v>
      </c>
      <c r="G40" s="13"/>
      <c r="H40" s="13">
        <f>[1]SAS_Data!C35</f>
        <v>245524.12</v>
      </c>
      <c r="I40" s="13"/>
      <c r="J40" s="13">
        <f t="shared" si="1"/>
        <v>395990.04000000004</v>
      </c>
    </row>
    <row r="41" spans="1:10" x14ac:dyDescent="0.3">
      <c r="A41" s="12" t="s">
        <v>42</v>
      </c>
      <c r="B41" s="13">
        <v>12078.6</v>
      </c>
      <c r="C41" s="13"/>
      <c r="D41" s="13">
        <v>12073.67</v>
      </c>
      <c r="E41" s="13"/>
      <c r="F41" s="13">
        <f>[1]SAS_Data!B36</f>
        <v>13093.16</v>
      </c>
      <c r="G41" s="13"/>
      <c r="H41" s="13">
        <f>[1]SAS_Data!C36</f>
        <v>0</v>
      </c>
      <c r="I41" s="13"/>
      <c r="J41" s="13">
        <f t="shared" si="1"/>
        <v>13093.16</v>
      </c>
    </row>
    <row r="42" spans="1:10" x14ac:dyDescent="0.3">
      <c r="A42" s="12" t="s">
        <v>43</v>
      </c>
      <c r="B42" s="13">
        <v>258641.61000000002</v>
      </c>
      <c r="C42" s="13"/>
      <c r="D42" s="13">
        <v>288337.68</v>
      </c>
      <c r="E42" s="13"/>
      <c r="F42" s="13">
        <f>[1]SAS_Data!B37</f>
        <v>258736.56</v>
      </c>
      <c r="G42" s="13"/>
      <c r="H42" s="13">
        <f>[1]SAS_Data!C37</f>
        <v>37583.620000000003</v>
      </c>
      <c r="I42" s="13"/>
      <c r="J42" s="13">
        <f t="shared" si="1"/>
        <v>296320.18</v>
      </c>
    </row>
    <row r="43" spans="1:10" x14ac:dyDescent="0.3">
      <c r="A43" s="12" t="s">
        <v>44</v>
      </c>
      <c r="B43" s="13">
        <v>1010239.3999999999</v>
      </c>
      <c r="C43" s="13"/>
      <c r="D43" s="13">
        <v>1062359.75</v>
      </c>
      <c r="E43" s="13"/>
      <c r="F43" s="13">
        <f>[1]SAS_Data!B38</f>
        <v>413664.35</v>
      </c>
      <c r="G43" s="13"/>
      <c r="H43" s="13">
        <f>[1]SAS_Data!C38</f>
        <v>595488.36</v>
      </c>
      <c r="I43" s="13"/>
      <c r="J43" s="13">
        <f t="shared" si="1"/>
        <v>1009152.71</v>
      </c>
    </row>
    <row r="44" spans="1:10" x14ac:dyDescent="0.3">
      <c r="A44" s="12" t="s">
        <v>45</v>
      </c>
      <c r="B44" s="13">
        <v>249516.96</v>
      </c>
      <c r="C44" s="13"/>
      <c r="D44" s="13">
        <v>253308.71</v>
      </c>
      <c r="E44" s="13"/>
      <c r="F44" s="13">
        <f>[1]SAS_Data!B39</f>
        <v>200660.04</v>
      </c>
      <c r="G44" s="13"/>
      <c r="H44" s="13">
        <f>[1]SAS_Data!C39</f>
        <v>70712.490000000005</v>
      </c>
      <c r="I44" s="13"/>
      <c r="J44" s="13">
        <f t="shared" si="1"/>
        <v>271372.53000000003</v>
      </c>
    </row>
    <row r="45" spans="1:10" x14ac:dyDescent="0.3">
      <c r="A45" s="12" t="s">
        <v>46</v>
      </c>
      <c r="B45" s="13">
        <v>108224.04999999999</v>
      </c>
      <c r="C45" s="13"/>
      <c r="D45" s="13">
        <v>188764.91</v>
      </c>
      <c r="E45" s="13"/>
      <c r="F45" s="13">
        <f>[1]SAS_Data!B40</f>
        <v>112381.29</v>
      </c>
      <c r="G45" s="13"/>
      <c r="H45" s="13">
        <f>[1]SAS_Data!C40</f>
        <v>32251.3</v>
      </c>
      <c r="I45" s="13"/>
      <c r="J45" s="13">
        <f t="shared" si="1"/>
        <v>144632.59</v>
      </c>
    </row>
    <row r="46" spans="1:10" ht="13.75" customHeight="1" x14ac:dyDescent="0.3">
      <c r="A46" s="12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3">
      <c r="A47" s="12" t="s">
        <v>47</v>
      </c>
      <c r="B47" s="13">
        <v>24268846.199999996</v>
      </c>
      <c r="C47" s="13"/>
      <c r="D47" s="13">
        <v>28585842.420000002</v>
      </c>
      <c r="E47" s="13"/>
      <c r="F47" s="13">
        <f>SUM(F7:F46)</f>
        <v>13014278.080000002</v>
      </c>
      <c r="G47" s="13"/>
      <c r="H47" s="13">
        <f>SUM(H7:H46)</f>
        <v>15571194.550000003</v>
      </c>
      <c r="I47" s="13"/>
      <c r="J47" s="13">
        <f>F47+H47</f>
        <v>28585472.630000003</v>
      </c>
    </row>
    <row r="48" spans="1:10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56" spans="12:12" x14ac:dyDescent="0.3">
      <c r="L56" s="15"/>
    </row>
  </sheetData>
  <mergeCells count="4">
    <mergeCell ref="A1:J1"/>
    <mergeCell ref="A2:J2"/>
    <mergeCell ref="A3:J3"/>
    <mergeCell ref="F4:J4"/>
  </mergeCells>
  <printOptions horizontalCentered="1"/>
  <pageMargins left="0.75" right="0.75" top="0.5" bottom="0.5" header="0.5" footer="0.25"/>
  <pageSetup firstPageNumber="33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20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2018-01-03T21:13:50Z</dcterms:created>
  <dcterms:modified xsi:type="dcterms:W3CDTF">2018-01-03T21:14:05Z</dcterms:modified>
</cp:coreProperties>
</file>