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xr:revisionPtr revIDLastSave="0" documentId="8_{E914CC58-36AB-4A55-9FBE-C27DEC04FFB5}" xr6:coauthVersionLast="47" xr6:coauthVersionMax="47" xr10:uidLastSave="{00000000-0000-0000-0000-000000000000}"/>
  <bookViews>
    <workbookView xWindow="28680" yWindow="-120" windowWidth="29040" windowHeight="164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s>
  <definedNames>
    <definedName name="_xlnm.Print_Area" localSheetId="4">'Forecast Summary 23-25'!$A$1:$K$75</definedName>
    <definedName name="_xlnm.Print_Area" localSheetId="1">'Spreadsheet I - Environmental'!$A$1:$I$288</definedName>
    <definedName name="_xlnm.Print_Area" localSheetId="2">'Spreadsheet II - Other'!$A$1:$I$250</definedName>
    <definedName name="_xlnm.Print_Area" localSheetId="3">'Spreadsheet III - Local'!$A$1:$I$289</definedName>
    <definedName name="_xlnm.Print_Titles" localSheetId="4">'Forecast Summary 23-25'!$1:$7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7" l="1"/>
  <c r="H71" i="7"/>
  <c r="H70" i="7"/>
  <c r="H69" i="7"/>
  <c r="H67" i="7"/>
  <c r="H66" i="7"/>
  <c r="H65" i="7"/>
  <c r="H64" i="7"/>
  <c r="H63" i="7"/>
  <c r="H59" i="7"/>
  <c r="H56" i="7"/>
  <c r="H55" i="7"/>
  <c r="H50" i="7"/>
  <c r="H47" i="7"/>
  <c r="H46" i="7"/>
  <c r="H45" i="7"/>
  <c r="H44" i="7"/>
  <c r="H43" i="7"/>
  <c r="H41" i="7"/>
  <c r="H40" i="7"/>
  <c r="H39" i="7"/>
  <c r="H38" i="7"/>
  <c r="H37" i="7"/>
  <c r="H36" i="7"/>
  <c r="H35" i="7"/>
  <c r="H33" i="7"/>
  <c r="H28" i="7"/>
  <c r="H26" i="7"/>
  <c r="H25" i="7"/>
  <c r="H20" i="7"/>
  <c r="H19" i="7"/>
  <c r="H18" i="7"/>
  <c r="H17" i="7"/>
  <c r="H16" i="7"/>
  <c r="H15" i="7"/>
  <c r="K155" i="3" l="1"/>
  <c r="J155" i="3"/>
  <c r="I155" i="3"/>
  <c r="H155" i="3"/>
  <c r="G155" i="3"/>
  <c r="J66" i="7" s="1"/>
  <c r="F155" i="3"/>
  <c r="E155" i="3"/>
  <c r="D155" i="3"/>
  <c r="C155" i="3"/>
  <c r="K288" i="3"/>
  <c r="J288" i="3"/>
  <c r="K269" i="3"/>
  <c r="J269" i="3"/>
  <c r="K250" i="3"/>
  <c r="J250" i="3"/>
  <c r="K231" i="3"/>
  <c r="J231" i="3"/>
  <c r="K212" i="3"/>
  <c r="J212" i="3"/>
  <c r="K193" i="3"/>
  <c r="J193" i="3"/>
  <c r="K174" i="3"/>
  <c r="J174" i="3"/>
  <c r="K136" i="3"/>
  <c r="J136" i="3"/>
  <c r="K117" i="3"/>
  <c r="J117" i="3"/>
  <c r="K98" i="3"/>
  <c r="J98" i="3"/>
  <c r="K79" i="3"/>
  <c r="J79" i="3"/>
  <c r="K60" i="3"/>
  <c r="J60" i="3"/>
  <c r="K41" i="3"/>
  <c r="J41" i="3"/>
  <c r="K22" i="3"/>
  <c r="J22" i="3"/>
  <c r="K307" i="2"/>
  <c r="J307" i="2"/>
  <c r="K288" i="2"/>
  <c r="J288" i="2"/>
  <c r="K269" i="2"/>
  <c r="J269" i="2"/>
  <c r="K250" i="2"/>
  <c r="J250" i="2"/>
  <c r="K231" i="2"/>
  <c r="J231"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307" i="2"/>
  <c r="H307" i="2"/>
  <c r="G307" i="2"/>
  <c r="F307" i="2"/>
  <c r="E307" i="2"/>
  <c r="D307" i="2"/>
  <c r="C307" i="2"/>
  <c r="J47" i="7" l="1"/>
  <c r="I288" i="2"/>
  <c r="H288" i="2"/>
  <c r="G288" i="2"/>
  <c r="J46" i="7" s="1"/>
  <c r="F288" i="2"/>
  <c r="E288" i="2"/>
  <c r="D288" i="2"/>
  <c r="C288" i="2"/>
  <c r="I269" i="2"/>
  <c r="H269" i="2"/>
  <c r="G269" i="2"/>
  <c r="J45" i="7" s="1"/>
  <c r="F269" i="2"/>
  <c r="E269" i="2"/>
  <c r="D269" i="2"/>
  <c r="C269" i="2"/>
  <c r="I155" i="1" l="1"/>
  <c r="H155" i="1"/>
  <c r="I250" i="2" l="1"/>
  <c r="H250" i="2"/>
  <c r="G250" i="2"/>
  <c r="F250" i="2"/>
  <c r="E250" i="2"/>
  <c r="D250" i="2"/>
  <c r="C250" i="2"/>
  <c r="J44" i="7" l="1"/>
  <c r="G155" i="1"/>
  <c r="F155" i="1"/>
  <c r="E155" i="1"/>
  <c r="D155" i="1"/>
  <c r="C155" i="1"/>
  <c r="I288" i="3" l="1"/>
  <c r="H288" i="3"/>
  <c r="G288" i="3"/>
  <c r="F288" i="3"/>
  <c r="E288" i="3"/>
  <c r="D288" i="3"/>
  <c r="C288" i="3"/>
  <c r="I269" i="3"/>
  <c r="H269" i="3"/>
  <c r="H72" i="7" s="1"/>
  <c r="G269" i="3"/>
  <c r="F269" i="3"/>
  <c r="E269" i="3"/>
  <c r="D269" i="3"/>
  <c r="C269" i="3"/>
  <c r="I250" i="3"/>
  <c r="H250" i="3"/>
  <c r="G250" i="3"/>
  <c r="F250" i="3"/>
  <c r="E250" i="3"/>
  <c r="D250" i="3"/>
  <c r="C250" i="3"/>
  <c r="I231" i="3"/>
  <c r="H231" i="3"/>
  <c r="G231" i="3"/>
  <c r="F231" i="3"/>
  <c r="E231" i="3"/>
  <c r="D231" i="3"/>
  <c r="C231" i="3"/>
  <c r="I212" i="3"/>
  <c r="H212" i="3"/>
  <c r="G212" i="3"/>
  <c r="F212" i="3"/>
  <c r="E212" i="3"/>
  <c r="D212" i="3"/>
  <c r="C212" i="3"/>
  <c r="I193" i="3"/>
  <c r="H193" i="3"/>
  <c r="G193" i="3"/>
  <c r="F193" i="3"/>
  <c r="E193" i="3"/>
  <c r="D193" i="3"/>
  <c r="C193" i="3"/>
  <c r="I174" i="3"/>
  <c r="H174" i="3"/>
  <c r="G174" i="3"/>
  <c r="F174" i="3"/>
  <c r="E174" i="3"/>
  <c r="D174" i="3"/>
  <c r="C174" i="3"/>
  <c r="I136" i="3"/>
  <c r="H136" i="3"/>
  <c r="G136" i="3"/>
  <c r="F136" i="3"/>
  <c r="E136" i="3"/>
  <c r="D136" i="3"/>
  <c r="C136" i="3"/>
  <c r="I117" i="3"/>
  <c r="H117" i="3"/>
  <c r="G117" i="3"/>
  <c r="F117" i="3"/>
  <c r="E117" i="3"/>
  <c r="D117" i="3"/>
  <c r="C117" i="3"/>
  <c r="I98" i="3"/>
  <c r="H98" i="3"/>
  <c r="G98" i="3"/>
  <c r="F98" i="3"/>
  <c r="E98" i="3"/>
  <c r="D98" i="3"/>
  <c r="C98" i="3"/>
  <c r="I79" i="3"/>
  <c r="H79" i="3"/>
  <c r="H60" i="7" s="1"/>
  <c r="G79" i="3"/>
  <c r="F79" i="3"/>
  <c r="E79" i="3"/>
  <c r="D79" i="3"/>
  <c r="C79" i="3"/>
  <c r="I60" i="3"/>
  <c r="H60" i="3"/>
  <c r="G60" i="3"/>
  <c r="F60" i="3"/>
  <c r="E60" i="3"/>
  <c r="D60" i="3"/>
  <c r="C60" i="3"/>
  <c r="I41" i="3"/>
  <c r="H41" i="3"/>
  <c r="G41" i="3"/>
  <c r="F41" i="3"/>
  <c r="E41" i="3"/>
  <c r="D41" i="3"/>
  <c r="C41" i="3"/>
  <c r="I22" i="3"/>
  <c r="H22" i="3"/>
  <c r="G22" i="3"/>
  <c r="F22" i="3"/>
  <c r="E22" i="3"/>
  <c r="D22" i="3"/>
  <c r="C22" i="3"/>
  <c r="A2" i="3"/>
  <c r="I231" i="2"/>
  <c r="H231" i="2"/>
  <c r="G231" i="2"/>
  <c r="F231" i="2"/>
  <c r="E231" i="2"/>
  <c r="D231" i="2"/>
  <c r="C231" i="2"/>
  <c r="F212" i="2"/>
  <c r="E212" i="2"/>
  <c r="D212" i="2"/>
  <c r="C212" i="2"/>
  <c r="I193" i="2"/>
  <c r="H193" i="2"/>
  <c r="G193" i="2"/>
  <c r="F193" i="2"/>
  <c r="E193" i="2"/>
  <c r="D193" i="2"/>
  <c r="C193" i="2"/>
  <c r="I174" i="2"/>
  <c r="H174" i="2"/>
  <c r="G174" i="2"/>
  <c r="F174" i="2"/>
  <c r="E174" i="2"/>
  <c r="D174" i="2"/>
  <c r="C174" i="2"/>
  <c r="I155" i="2"/>
  <c r="H155" i="2"/>
  <c r="G155" i="2"/>
  <c r="F155" i="2"/>
  <c r="E155" i="2"/>
  <c r="D155" i="2"/>
  <c r="C155" i="2"/>
  <c r="I136" i="2"/>
  <c r="H136" i="2"/>
  <c r="G136" i="2"/>
  <c r="F136" i="2"/>
  <c r="E136" i="2"/>
  <c r="D136" i="2"/>
  <c r="C136" i="2"/>
  <c r="I117" i="2"/>
  <c r="H117" i="2"/>
  <c r="G117" i="2"/>
  <c r="F117" i="2"/>
  <c r="E117" i="2"/>
  <c r="D117" i="2"/>
  <c r="C117" i="2"/>
  <c r="I98" i="2"/>
  <c r="H98" i="2"/>
  <c r="G98" i="2"/>
  <c r="F98" i="2"/>
  <c r="E98" i="2"/>
  <c r="D98" i="2"/>
  <c r="C98" i="2"/>
  <c r="I79" i="2"/>
  <c r="H79" i="2"/>
  <c r="G79" i="2"/>
  <c r="F79" i="2"/>
  <c r="E79" i="2"/>
  <c r="D79" i="2"/>
  <c r="C79" i="2"/>
  <c r="I60" i="2"/>
  <c r="H60" i="2"/>
  <c r="G60" i="2"/>
  <c r="F60" i="2"/>
  <c r="E60" i="2"/>
  <c r="D60" i="2"/>
  <c r="C60" i="2"/>
  <c r="I41" i="2"/>
  <c r="H41" i="2"/>
  <c r="H34" i="7" s="1"/>
  <c r="G41" i="2"/>
  <c r="F41" i="2"/>
  <c r="E41" i="2"/>
  <c r="D41" i="2"/>
  <c r="C41" i="2"/>
  <c r="I22" i="2"/>
  <c r="H22" i="2"/>
  <c r="G22" i="2"/>
  <c r="F22" i="2"/>
  <c r="E22" i="2"/>
  <c r="D22" i="2"/>
  <c r="C22" i="2"/>
  <c r="A2" i="2"/>
  <c r="I288" i="1"/>
  <c r="H288" i="1"/>
  <c r="G288" i="1"/>
  <c r="F288" i="1"/>
  <c r="E288" i="1"/>
  <c r="D288" i="1"/>
  <c r="C288" i="1"/>
  <c r="I269" i="1"/>
  <c r="H269" i="1"/>
  <c r="G269" i="1"/>
  <c r="F269" i="1"/>
  <c r="E269" i="1"/>
  <c r="D269" i="1"/>
  <c r="C269" i="1"/>
  <c r="I250" i="1"/>
  <c r="H250" i="1"/>
  <c r="G250" i="1"/>
  <c r="F250" i="1"/>
  <c r="E250" i="1"/>
  <c r="D250" i="1"/>
  <c r="C250" i="1"/>
  <c r="I231" i="1"/>
  <c r="H231" i="1"/>
  <c r="G231" i="1"/>
  <c r="F231" i="1"/>
  <c r="E231" i="1"/>
  <c r="D231" i="1"/>
  <c r="C231" i="1"/>
  <c r="I212" i="1"/>
  <c r="H212" i="1"/>
  <c r="H21" i="7" s="1"/>
  <c r="G212" i="1"/>
  <c r="F212" i="1"/>
  <c r="E212" i="1"/>
  <c r="D212" i="1"/>
  <c r="C212" i="1"/>
  <c r="I193" i="1"/>
  <c r="H193" i="1"/>
  <c r="G193" i="1"/>
  <c r="F193" i="1"/>
  <c r="E193" i="1"/>
  <c r="D193" i="1"/>
  <c r="C193" i="1"/>
  <c r="I174" i="1"/>
  <c r="H174" i="1"/>
  <c r="G174" i="1"/>
  <c r="F174" i="1"/>
  <c r="E174" i="1"/>
  <c r="D174" i="1"/>
  <c r="C174" i="1"/>
  <c r="I136" i="1"/>
  <c r="H136" i="1"/>
  <c r="G136" i="1"/>
  <c r="F136" i="1"/>
  <c r="E136" i="1"/>
  <c r="D136" i="1"/>
  <c r="C136" i="1"/>
  <c r="I117" i="1"/>
  <c r="H117" i="1"/>
  <c r="G117" i="1"/>
  <c r="F117" i="1"/>
  <c r="E117" i="1"/>
  <c r="D117" i="1"/>
  <c r="C117" i="1"/>
  <c r="I98" i="1"/>
  <c r="H98" i="1"/>
  <c r="G98" i="1"/>
  <c r="F98" i="1"/>
  <c r="E98" i="1"/>
  <c r="D98" i="1"/>
  <c r="C98" i="1"/>
  <c r="I79" i="1"/>
  <c r="H79" i="1"/>
  <c r="G79" i="1"/>
  <c r="F79" i="1"/>
  <c r="E79" i="1"/>
  <c r="D79" i="1"/>
  <c r="C79" i="1"/>
  <c r="I60" i="1"/>
  <c r="H60" i="1"/>
  <c r="H14" i="7" s="1"/>
  <c r="G60" i="1"/>
  <c r="F60" i="1"/>
  <c r="E60" i="1"/>
  <c r="D60" i="1"/>
  <c r="C60" i="1"/>
  <c r="I41" i="1"/>
  <c r="H41" i="1"/>
  <c r="G41" i="1"/>
  <c r="F41" i="1"/>
  <c r="E41" i="1"/>
  <c r="D41" i="1"/>
  <c r="C41" i="1"/>
  <c r="I22" i="1"/>
  <c r="H22" i="1"/>
  <c r="G22" i="1"/>
  <c r="F22" i="1"/>
  <c r="E22" i="1"/>
  <c r="D22" i="1"/>
  <c r="C22" i="1"/>
  <c r="H68" i="7" l="1"/>
  <c r="H12" i="7"/>
  <c r="H13" i="7"/>
  <c r="H24" i="7"/>
  <c r="J24" i="7" s="1"/>
  <c r="J34" i="7"/>
  <c r="J43" i="7"/>
  <c r="J14" i="7"/>
  <c r="J12" i="7"/>
  <c r="J13" i="7"/>
  <c r="J59" i="7"/>
  <c r="J73" i="7"/>
  <c r="J19" i="7"/>
  <c r="J60" i="7"/>
  <c r="J72" i="7"/>
  <c r="J50" i="7"/>
  <c r="J18" i="7"/>
  <c r="J63" i="7"/>
  <c r="J20" i="7"/>
  <c r="J55" i="7"/>
  <c r="J56" i="7"/>
  <c r="J65" i="7"/>
  <c r="J64" i="7"/>
  <c r="J37" i="7"/>
  <c r="J36" i="7"/>
  <c r="J21" i="7"/>
  <c r="J15" i="7"/>
  <c r="J16" i="7"/>
  <c r="J71" i="7"/>
  <c r="J70" i="7"/>
  <c r="J68" i="7"/>
  <c r="J17" i="7"/>
  <c r="J26" i="7"/>
  <c r="J69" i="7"/>
  <c r="J67" i="7"/>
  <c r="J25" i="7"/>
  <c r="J35" i="7"/>
  <c r="J28" i="7"/>
  <c r="J41" i="7"/>
  <c r="J38" i="7"/>
  <c r="J40" i="7"/>
  <c r="J39" i="7"/>
  <c r="J33" i="7"/>
  <c r="J212" i="2" l="1"/>
  <c r="I212" i="2"/>
  <c r="H212" i="2"/>
  <c r="H42" i="7" s="1"/>
  <c r="G212" i="2"/>
  <c r="K212" i="2"/>
  <c r="H75" i="7" l="1"/>
  <c r="J42" i="7"/>
</calcChain>
</file>

<file path=xl/sharedStrings.xml><?xml version="1.0" encoding="utf-8"?>
<sst xmlns="http://schemas.openxmlformats.org/spreadsheetml/2006/main" count="928" uniqueCount="281">
  <si>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</si>
  <si>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</si>
  <si>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</si>
  <si>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</si>
  <si>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</si>
  <si>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</si>
  <si>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</si>
  <si>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</si>
  <si>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</si>
  <si>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</si>
  <si>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</si>
  <si>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</si>
  <si>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</si>
  <si>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</si>
  <si>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</si>
  <si>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</si>
  <si>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</si>
  <si>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</si>
  <si>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</si>
  <si>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</si>
  <si>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</si>
  <si>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</si>
  <si>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</si>
  <si>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</si>
  <si>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</si>
  <si>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</si>
  <si>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</si>
  <si>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</si>
  <si>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</si>
  <si>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</si>
  <si>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</si>
  <si>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</si>
  <si>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</si>
  <si>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</si>
  <si>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</si>
  <si>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</si>
  <si>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</si>
  <si>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</si>
  <si>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</si>
  <si>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</si>
  <si>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</si>
  <si>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</si>
  <si>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</si>
  <si>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</si>
  <si>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</si>
  <si>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</si>
  <si>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</si>
  <si>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</si>
  <si>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</si>
  <si>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</si>
  <si>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</si>
  <si>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</si>
  <si>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</si>
  <si>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</si>
  <si>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</si>
  <si>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</si>
  <si>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</si>
  <si>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</si>
  <si>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</si>
  <si>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</si>
  <si>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</si>
  <si>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</si>
  <si>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</si>
  <si>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</si>
  <si>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</si>
  <si>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</si>
  <si>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</si>
  <si>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</si>
  <si>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</si>
  <si>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</si>
  <si>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</si>
  <si>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</si>
  <si>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</si>
  <si>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</si>
  <si>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</si>
  <si>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</si>
  <si>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</si>
  <si>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</si>
  <si>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</si>
  <si>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</si>
  <si>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</si>
  <si>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</si>
  <si>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</si>
  <si>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</si>
  <si>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</si>
  <si>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</si>
  <si>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</si>
  <si>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</si>
  <si>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</si>
  <si>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</si>
  <si>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</si>
  <si>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</si>
  <si>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</si>
  <si>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</si>
  <si>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</si>
  <si>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</si>
  <si>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</si>
  <si>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</si>
  <si>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</si>
  <si>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</si>
  <si>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</si>
  <si>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</si>
  <si>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</si>
  <si>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</si>
  <si>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</si>
  <si>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</si>
  <si>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</si>
  <si>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</si>
  <si>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</si>
  <si>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</si>
  <si>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</si>
  <si>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</si>
  <si>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</si>
  <si>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</si>
  <si>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</si>
  <si>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</si>
  <si>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</si>
  <si>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</si>
  <si>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</si>
  <si>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</si>
  <si>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</si>
  <si>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</si>
  <si>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</si>
  <si>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</si>
  <si>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</si>
  <si>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</si>
  <si>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</si>
  <si>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</si>
  <si>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</si>
  <si>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</si>
  <si>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</si>
  <si>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</si>
  <si>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</si>
  <si>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</si>
  <si>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</si>
  <si>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</si>
  <si>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</si>
  <si>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</si>
  <si>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</si>
  <si>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</si>
  <si>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</si>
  <si>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</si>
  <si>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</si>
  <si>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</si>
  <si>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</si>
  <si>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</si>
  <si>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</si>
  <si>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</si>
  <si>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</si>
  <si>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</si>
  <si>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</si>
  <si>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</si>
  <si>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</si>
  <si>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</si>
  <si>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</si>
  <si>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</si>
  <si>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</si>
  <si>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</si>
  <si>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</si>
  <si>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</si>
  <si>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</si>
  <si>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</si>
  <si>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</si>
  <si>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</si>
  <si>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</si>
  <si>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</si>
  <si>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</si>
  <si>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</si>
  <si>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</si>
  <si>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</si>
  <si>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</si>
  <si>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</si>
  <si>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</si>
  <si>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</si>
  <si>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</si>
  <si>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</si>
  <si>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</si>
  <si>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</si>
  <si>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</si>
  <si>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</si>
  <si>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</si>
  <si>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</si>
  <si>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</si>
  <si>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</si>
  <si>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</si>
  <si>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</si>
  <si>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</si>
  <si>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</si>
  <si>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</si>
  <si>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</si>
  <si>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</si>
  <si>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</si>
  <si>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</si>
  <si>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</si>
  <si>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</si>
  <si>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</si>
  <si>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</si>
  <si>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</si>
  <si>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</si>
  <si>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</si>
  <si>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</si>
  <si>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</si>
  <si>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</si>
  <si>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</si>
  <si>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</si>
  <si>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</si>
  <si>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</si>
  <si>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</si>
  <si>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</si>
  <si>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</si>
  <si>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</si>
  <si>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</si>
  <si>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</si>
  <si>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</si>
  <si>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</si>
  <si>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</si>
  <si>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</si>
  <si>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</si>
  <si>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</si>
  <si>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</si>
  <si>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</si>
  <si>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</si>
  <si>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</si>
  <si>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</si>
  <si>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</si>
  <si>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</si>
  <si>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</si>
  <si>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</si>
  <si>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</si>
  <si>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</si>
  <si>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</si>
  <si>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</si>
  <si>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</si>
  <si>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</si>
  <si>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</si>
  <si>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</si>
  <si>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</si>
  <si>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</si>
  <si>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</si>
  <si>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</si>
  <si>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</si>
  <si>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</si>
  <si>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</si>
  <si>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</si>
  <si>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 xml:space="preserve">*The law imposed the affordable housing local tax effective July 1, 2019. Jurisdictions submitted ordinances to impose this tax beginning May 1, 2020. As of January 1, 2023, the affordable housing tax annual cap is $27,669,000.   </t>
  </si>
  <si>
    <t xml:space="preserve">The law imposed the affordable housing local tax effective July 1, 2019. Jurisdictions submitted ordinances to impose this tax beginning May 1, 2020. As of January 1, 2023, the affordable housing tax annual cap is $27,669,000.  </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</si>
  <si>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</si>
  <si>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</si>
  <si>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</si>
  <si>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</si>
  <si>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</si>
  <si>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</si>
  <si>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</si>
  <si>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</si>
  <si>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</si>
  <si>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</si>
  <si>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</si>
  <si>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</si>
  <si>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</si>
  <si>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</si>
  <si>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</si>
  <si>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</si>
  <si>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</si>
  <si>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September 2023 Forecast</t>
  </si>
  <si>
    <t>November 2023 Revenue Forecast  -  Nine Year Summary Table  (Cash Collections / Forecast)</t>
  </si>
  <si>
    <t xml:space="preserve">November 2023 Revenue Forecast </t>
  </si>
  <si>
    <t>Comparison of September 2021-2023 and November 2021-2023 Biennial Forecasts</t>
  </si>
  <si>
    <t>November 2023 Forecast</t>
  </si>
  <si>
    <t>Solid waste collection tax (Public Works)</t>
  </si>
  <si>
    <t xml:space="preserve">Beginning with the 2023-25 biennium (July 1, 2023) $50 million of hazardous substance volumetric tax revenue transfers to the motor vehicle fund at the beginning of each biennium (RCW 82.21.030 (1)(b)). The estimated tax rate for fiscal year 2025 is $1.39 per barrel, for fiscal year 2026 is $1.43 per barrel, and for fiscal year 2027 is $1.46 per barrel. </t>
  </si>
  <si>
    <t xml:space="preserve">*Beginning with the 2023-25 biennium (July 1, 2023) $50 million of hazardous substance volumetric tax revenue transfers to the motor vehicle fund at the beginning of each biennium (RCW 82.21.030 (1)(b)). The estimated tax rate for fiscal year 2025 is $1.39 per barrel, for fiscal year 2026 is $1.43 per barrel, and for fiscal year 2027 is $1.46 per barrel. </t>
  </si>
  <si>
    <t>*In fiscal year 2020, the State Parks Renewal and Stewardship Account received $1.25 million, with the remainder deposited in the Waste Reduction, Recycling, and Litter Control Account.</t>
  </si>
  <si>
    <t>*From fiscal year 2019 to fiscal year 2023, all collections went to the Education Legacy Trust Account. After fiscal year 2023, collections go to the Public Works Assistance Account.</t>
  </si>
  <si>
    <t>*Effective October 1, 2023, the following changes occurred: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</si>
  <si>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*Through fiscal year 2023, the law suspended this surcharge when receipts totaled at least $8.5 million during any biennium. From fiscal year 2024 through fiscal year 2029, the law suspends this surcharge when receipts total at least $9 million during any biennium.</t>
  </si>
  <si>
    <t>In fiscal year 2020, the State Parks Renewal and Stewardship Account received $1.25 million, with the remainder deposited in the Waste Reduction, Recycling, and Litter Control Account.</t>
  </si>
  <si>
    <t>Effective October 1, 2023, the following changes occurred: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</si>
  <si>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Through fiscal year 2023, the law suspended this surcharge when receipts totaled at least $8.5 million during any biennium. From fiscal year 2024 through fiscal year 2029, the law suspends this surcharge when receipts total at least $9 million during any biennium.</t>
  </si>
  <si>
    <t>*The Foundational Public Health Services Account (Fund 24B) receives amounts over the $10 million annual cap (RCW 43.348.080(2)).</t>
  </si>
  <si>
    <t>The Foundational Public Health Services Account (Fund 24B) receives amounts over the $10 million annual cap (RCW 43.348.080(2)).</t>
  </si>
  <si>
    <t>*This forecast assumes each jurisdiction receives the maximum available credit. The total credit available is $4.38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</si>
</sst>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5" fillId="0" borderId="0" xfId="0" applyNumberFormat="1" applyFont="1"/>
    <xf numFmtId="0" fontId="4" fillId="0" borderId="0" xfId="1" applyFont="1" applyAlignment="1">
      <alignment wrapText="1"/>
    </xf>
    <xf numFmtId="164" fontId="3" fillId="0" borderId="0" xfId="1" applyNumberFormat="1"/>
    <xf numFmtId="0" fontId="5" fillId="0" borderId="0" xfId="0" applyFont="1" applyAlignment="1">
      <alignment horizontal="center"/>
    </xf>
    <xf numFmtId="0" fontId="0" fillId="0" borderId="0" xfId="0"/>
    <xf numFmtId="0" fontId="3" fillId="0" borderId="0" xfId="0" applyFont="1" applyAlignment="1">
      <alignment horizontal="center"/>
    </xf>
    <xf numFmtId="0" fontId="16" fillId="0" borderId="0" xfId="0" applyFont="1" applyAlignment="1">
      <alignment horizontal="left" wrapText="1"/>
    </xf>
    <xf numFmtId="0" fontId="20" fillId="0" borderId="0" xfId="0" applyFont="1"/>
    <xf numFmtId="0" fontId="4" fillId="0" borderId="0" xfId="0" applyFont="1" applyAlignment="1">
      <alignment horizontal="left" wrapText="1"/>
    </xf>
    <xf numFmtId="0" fontId="3" fillId="0" borderId="0" xfId="1" applyAlignment="1">
      <alignment horizontal="center"/>
    </xf>
    <xf numFmtId="0" fontId="23" fillId="0" borderId="0" xfId="0" applyFont="1" applyAlignment="1">
      <alignment wrapText="1"/>
    </xf>
    <xf numFmtId="0" fontId="1" fillId="0" borderId="0" xfId="0" applyFont="1" applyAlignment="1">
      <alignment horizontal="center"/>
    </xf>
    <xf numFmtId="0" fontId="11" fillId="0" borderId="0" xfId="0" applyFont="1"/>
    <xf numFmtId="0" fontId="4" fillId="0" borderId="0" xfId="0" applyFont="1" applyAlignment="1">
      <alignment wrapText="1"/>
    </xf>
    <xf numFmtId="0" fontId="4" fillId="0" borderId="0" xfId="1" applyFont="1" applyAlignment="1">
      <alignment horizontal="left" wrapText="1"/>
    </xf>
    <xf numFmtId="0" fontId="4" fillId="0" borderId="0" xfId="1" applyFont="1" applyAlignment="1">
      <alignment horizontal="left"/>
    </xf>
    <xf numFmtId="0" fontId="4" fillId="0" borderId="0" xfId="0" applyFont="1" applyAlignment="1">
      <alignment horizontal="left"/>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2" xfId="47" xr:uid="{F16A185F-CD79-4C9D-AD7F-1071C7E6B253}"/>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40625" defaultRowHeight="12.75" x14ac:dyDescent="0.2"/>
  <cols>
    <col min="1" max="5" width="9.140625" style="9"/>
    <col min="6" max="6" width="11.140625" style="9" customWidth="1"/>
    <col min="7" max="7" width="10.85546875" style="9" bestFit="1" customWidth="1"/>
    <col min="8" max="16384" width="9.140625" style="9"/>
  </cols>
  <sheetData>
    <row r="1" spans="1:7" x14ac:dyDescent="0.2">
      <c r="A1" s="8" t="s">
        <v>67</v>
      </c>
    </row>
    <row r="2" spans="1:7" x14ac:dyDescent="0.2">
      <c r="A2" s="8"/>
    </row>
    <row r="3" spans="1:7" x14ac:dyDescent="0.2">
      <c r="A3" s="8"/>
      <c r="G3" s="10" t="s">
        <v>68</v>
      </c>
    </row>
    <row r="4" spans="1:7" x14ac:dyDescent="0.2">
      <c r="A4" s="9" t="s">
        <v>69</v>
      </c>
    </row>
    <row r="5" spans="1:7" x14ac:dyDescent="0.2">
      <c r="B5" s="9" t="s">
        <v>182</v>
      </c>
      <c r="G5" s="11" t="s">
        <v>71</v>
      </c>
    </row>
    <row r="6" spans="1:7" x14ac:dyDescent="0.2">
      <c r="B6" s="9" t="s">
        <v>181</v>
      </c>
      <c r="G6" s="11" t="s">
        <v>71</v>
      </c>
    </row>
    <row r="7" spans="1:7" x14ac:dyDescent="0.2">
      <c r="B7" s="9" t="s">
        <v>183</v>
      </c>
      <c r="G7" s="11" t="s">
        <v>74</v>
      </c>
    </row>
    <row r="8" spans="1:7" x14ac:dyDescent="0.2">
      <c r="B8" s="9" t="s">
        <v>70</v>
      </c>
      <c r="G8" s="11" t="s">
        <v>74</v>
      </c>
    </row>
    <row r="9" spans="1:7" x14ac:dyDescent="0.2">
      <c r="B9" s="9" t="s">
        <v>72</v>
      </c>
      <c r="G9" s="11" t="s">
        <v>76</v>
      </c>
    </row>
    <row r="10" spans="1:7" x14ac:dyDescent="0.2">
      <c r="B10" s="9" t="s">
        <v>73</v>
      </c>
      <c r="G10" s="11" t="s">
        <v>76</v>
      </c>
    </row>
    <row r="11" spans="1:7" x14ac:dyDescent="0.2">
      <c r="B11" s="9" t="s">
        <v>122</v>
      </c>
      <c r="G11" s="11" t="s">
        <v>79</v>
      </c>
    </row>
    <row r="12" spans="1:7" x14ac:dyDescent="0.2">
      <c r="B12" s="9" t="s">
        <v>206</v>
      </c>
      <c r="G12" s="11" t="s">
        <v>79</v>
      </c>
    </row>
    <row r="13" spans="1:7" x14ac:dyDescent="0.2">
      <c r="B13" s="9" t="s">
        <v>75</v>
      </c>
      <c r="G13" s="11" t="s">
        <v>184</v>
      </c>
    </row>
    <row r="14" spans="1:7" x14ac:dyDescent="0.2">
      <c r="B14" s="9" t="s">
        <v>77</v>
      </c>
      <c r="G14" s="11" t="s">
        <v>184</v>
      </c>
    </row>
    <row r="15" spans="1:7" x14ac:dyDescent="0.2">
      <c r="B15" s="9" t="s">
        <v>78</v>
      </c>
      <c r="G15" s="11" t="s">
        <v>210</v>
      </c>
    </row>
    <row r="16" spans="1:7" x14ac:dyDescent="0.2">
      <c r="B16" s="9" t="s">
        <v>80</v>
      </c>
      <c r="G16" s="11" t="s">
        <v>210</v>
      </c>
    </row>
    <row r="17" spans="1:7" x14ac:dyDescent="0.2">
      <c r="B17" s="9" t="s">
        <v>81</v>
      </c>
      <c r="G17" s="11" t="s">
        <v>211</v>
      </c>
    </row>
    <row r="18" spans="1:7" x14ac:dyDescent="0.2">
      <c r="B18" s="9" t="s">
        <v>82</v>
      </c>
      <c r="G18" s="11" t="s">
        <v>211</v>
      </c>
    </row>
    <row r="19" spans="1:7" x14ac:dyDescent="0.2">
      <c r="B19" s="9" t="s">
        <v>123</v>
      </c>
      <c r="G19" s="11" t="s">
        <v>212</v>
      </c>
    </row>
    <row r="20" spans="1:7" x14ac:dyDescent="0.2">
      <c r="G20" s="11"/>
    </row>
    <row r="21" spans="1:7" x14ac:dyDescent="0.2">
      <c r="A21" s="9" t="s">
        <v>83</v>
      </c>
      <c r="G21" s="11"/>
    </row>
    <row r="22" spans="1:7" x14ac:dyDescent="0.2">
      <c r="B22" s="9" t="s">
        <v>84</v>
      </c>
      <c r="G22" s="11" t="s">
        <v>85</v>
      </c>
    </row>
    <row r="23" spans="1:7" x14ac:dyDescent="0.2">
      <c r="B23" s="5" t="s">
        <v>86</v>
      </c>
      <c r="C23" s="5"/>
      <c r="D23" s="5"/>
      <c r="E23" s="5"/>
      <c r="F23" s="5"/>
      <c r="G23" s="12" t="s">
        <v>85</v>
      </c>
    </row>
    <row r="24" spans="1:7" x14ac:dyDescent="0.2">
      <c r="B24" s="5" t="s">
        <v>88</v>
      </c>
      <c r="C24" s="5"/>
      <c r="D24" s="5"/>
      <c r="E24" s="5"/>
      <c r="F24" s="5"/>
      <c r="G24" s="11" t="s">
        <v>87</v>
      </c>
    </row>
    <row r="25" spans="1:7" x14ac:dyDescent="0.2">
      <c r="B25" s="9" t="s">
        <v>116</v>
      </c>
      <c r="G25" s="11" t="s">
        <v>87</v>
      </c>
    </row>
    <row r="26" spans="1:7" x14ac:dyDescent="0.2">
      <c r="B26" s="9" t="s">
        <v>90</v>
      </c>
      <c r="G26" s="11" t="s">
        <v>89</v>
      </c>
    </row>
    <row r="27" spans="1:7" x14ac:dyDescent="0.2">
      <c r="B27" s="9" t="s">
        <v>91</v>
      </c>
      <c r="G27" s="11" t="s">
        <v>89</v>
      </c>
    </row>
    <row r="28" spans="1:7" x14ac:dyDescent="0.2">
      <c r="B28" s="9" t="s">
        <v>92</v>
      </c>
      <c r="G28" s="11" t="s">
        <v>213</v>
      </c>
    </row>
    <row r="29" spans="1:7" x14ac:dyDescent="0.2">
      <c r="B29" s="9" t="s">
        <v>93</v>
      </c>
      <c r="G29" s="11" t="s">
        <v>213</v>
      </c>
    </row>
    <row r="30" spans="1:7" x14ac:dyDescent="0.2">
      <c r="B30" s="9" t="s">
        <v>94</v>
      </c>
      <c r="G30" s="11" t="s">
        <v>214</v>
      </c>
    </row>
    <row r="31" spans="1:7" x14ac:dyDescent="0.2">
      <c r="B31" s="9" t="s">
        <v>95</v>
      </c>
      <c r="G31" s="11" t="s">
        <v>214</v>
      </c>
    </row>
    <row r="32" spans="1:7" x14ac:dyDescent="0.2">
      <c r="B32" s="9" t="s">
        <v>201</v>
      </c>
      <c r="G32" s="11" t="s">
        <v>215</v>
      </c>
    </row>
    <row r="33" spans="1:9" x14ac:dyDescent="0.2">
      <c r="B33" s="9" t="s">
        <v>202</v>
      </c>
      <c r="G33" s="11" t="s">
        <v>215</v>
      </c>
    </row>
    <row r="34" spans="1:9" x14ac:dyDescent="0.2">
      <c r="B34" s="9" t="s">
        <v>209</v>
      </c>
      <c r="G34" s="11" t="s">
        <v>216</v>
      </c>
    </row>
    <row r="35" spans="1:9" x14ac:dyDescent="0.2">
      <c r="B35" s="9" t="s">
        <v>226</v>
      </c>
      <c r="G35" s="11" t="s">
        <v>216</v>
      </c>
    </row>
    <row r="36" spans="1:9" x14ac:dyDescent="0.2">
      <c r="B36" s="9" t="s">
        <v>227</v>
      </c>
      <c r="G36" s="11" t="s">
        <v>225</v>
      </c>
    </row>
    <row r="37" spans="1:9" x14ac:dyDescent="0.2">
      <c r="B37" s="9" t="s">
        <v>224</v>
      </c>
      <c r="G37" s="11" t="s">
        <v>225</v>
      </c>
    </row>
    <row r="38" spans="1:9" x14ac:dyDescent="0.2">
      <c r="G38" s="11"/>
    </row>
    <row r="39" spans="1:9" x14ac:dyDescent="0.2">
      <c r="A39" s="9" t="s">
        <v>96</v>
      </c>
      <c r="G39" s="11"/>
    </row>
    <row r="40" spans="1:9" x14ac:dyDescent="0.2">
      <c r="B40" s="9" t="s">
        <v>97</v>
      </c>
      <c r="G40" s="11" t="s">
        <v>98</v>
      </c>
    </row>
    <row r="41" spans="1:9" x14ac:dyDescent="0.2">
      <c r="B41" s="9" t="s">
        <v>99</v>
      </c>
      <c r="G41" s="11" t="s">
        <v>98</v>
      </c>
    </row>
    <row r="42" spans="1:9" x14ac:dyDescent="0.2">
      <c r="B42" s="9" t="s">
        <v>100</v>
      </c>
      <c r="G42" s="11" t="s">
        <v>101</v>
      </c>
    </row>
    <row r="43" spans="1:9" x14ac:dyDescent="0.2">
      <c r="B43" s="9" t="s">
        <v>102</v>
      </c>
      <c r="G43" s="11" t="s">
        <v>101</v>
      </c>
    </row>
    <row r="44" spans="1:9" x14ac:dyDescent="0.2">
      <c r="B44" s="9" t="s">
        <v>103</v>
      </c>
      <c r="G44" s="11"/>
    </row>
    <row r="45" spans="1:9" x14ac:dyDescent="0.2">
      <c r="C45" s="9" t="s">
        <v>105</v>
      </c>
      <c r="G45" s="11" t="s">
        <v>104</v>
      </c>
      <c r="I45" s="11"/>
    </row>
    <row r="46" spans="1:9" x14ac:dyDescent="0.2">
      <c r="C46" s="9" t="s">
        <v>106</v>
      </c>
      <c r="G46" s="11" t="s">
        <v>104</v>
      </c>
      <c r="I46" s="11"/>
    </row>
    <row r="47" spans="1:9" x14ac:dyDescent="0.2">
      <c r="C47" s="9" t="s">
        <v>108</v>
      </c>
      <c r="G47" s="11" t="s">
        <v>107</v>
      </c>
      <c r="I47" s="11"/>
    </row>
    <row r="48" spans="1:9" x14ac:dyDescent="0.2">
      <c r="C48" s="9" t="s">
        <v>239</v>
      </c>
      <c r="G48" s="11" t="s">
        <v>107</v>
      </c>
      <c r="I48" s="11"/>
    </row>
    <row r="49" spans="3:9" x14ac:dyDescent="0.2">
      <c r="C49" s="9" t="s">
        <v>110</v>
      </c>
      <c r="G49" s="11" t="s">
        <v>109</v>
      </c>
      <c r="I49" s="11"/>
    </row>
    <row r="50" spans="3:9" x14ac:dyDescent="0.2">
      <c r="C50" s="9" t="s">
        <v>111</v>
      </c>
      <c r="G50" s="11" t="s">
        <v>109</v>
      </c>
      <c r="I50" s="11"/>
    </row>
    <row r="51" spans="3:9" x14ac:dyDescent="0.2">
      <c r="C51" s="9" t="s">
        <v>112</v>
      </c>
      <c r="G51" s="11" t="s">
        <v>190</v>
      </c>
      <c r="I51" s="11"/>
    </row>
    <row r="52" spans="3:9" x14ac:dyDescent="0.2">
      <c r="C52" s="9" t="s">
        <v>113</v>
      </c>
      <c r="G52" s="11" t="s">
        <v>190</v>
      </c>
      <c r="I52" s="11"/>
    </row>
    <row r="53" spans="3:9" x14ac:dyDescent="0.2">
      <c r="C53" s="9" t="s">
        <v>114</v>
      </c>
      <c r="G53" s="11" t="s">
        <v>217</v>
      </c>
      <c r="I53" s="11"/>
    </row>
    <row r="54" spans="3:9" x14ac:dyDescent="0.2">
      <c r="C54" s="9" t="s">
        <v>115</v>
      </c>
      <c r="G54" s="11" t="s">
        <v>217</v>
      </c>
      <c r="I54" s="11"/>
    </row>
    <row r="55" spans="3:9" x14ac:dyDescent="0.2">
      <c r="C55" s="9" t="s">
        <v>189</v>
      </c>
      <c r="G55" s="11" t="s">
        <v>240</v>
      </c>
      <c r="I55" s="11"/>
    </row>
    <row r="56" spans="3:9" x14ac:dyDescent="0.2">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L289"/>
  <sheetViews>
    <sheetView zoomScaleNormal="100" zoomScaleSheetLayoutView="50" workbookViewId="0">
      <pane ySplit="4" topLeftCell="A55" activePane="bottomLeft" state="frozen"/>
      <selection activeCell="A5" sqref="A5"/>
      <selection pane="bottomLeft" activeCell="C4" sqref="C4"/>
    </sheetView>
  </sheetViews>
  <sheetFormatPr defaultColWidth="9.140625" defaultRowHeight="12.75" x14ac:dyDescent="0.2"/>
  <cols>
    <col min="1" max="1" width="10.140625" style="1" customWidth="1"/>
    <col min="2" max="2" width="0.85546875" style="1" customWidth="1"/>
    <col min="3" max="11" width="13.28515625" style="1" customWidth="1"/>
    <col min="12" max="12" width="9.140625" style="1" customWidth="1"/>
    <col min="13" max="242" width="9.140625" style="1"/>
    <col min="243" max="243" width="11.140625" style="1" customWidth="1"/>
    <col min="244" max="244" width="2.42578125" style="1" customWidth="1"/>
    <col min="245" max="246" width="13.42578125" style="1" customWidth="1"/>
    <col min="247" max="248" width="13.140625" style="1" customWidth="1"/>
    <col min="249" max="249" width="14" style="1" customWidth="1"/>
    <col min="250" max="250" width="13.42578125" style="1" customWidth="1"/>
    <col min="251" max="251" width="13.140625" style="1" customWidth="1"/>
    <col min="252" max="498" width="9.140625" style="1"/>
    <col min="499" max="499" width="11.140625" style="1" customWidth="1"/>
    <col min="500" max="500" width="2.42578125" style="1" customWidth="1"/>
    <col min="501" max="502" width="13.42578125" style="1" customWidth="1"/>
    <col min="503" max="504" width="13.140625" style="1" customWidth="1"/>
    <col min="505" max="505" width="14" style="1" customWidth="1"/>
    <col min="506" max="506" width="13.42578125" style="1" customWidth="1"/>
    <col min="507" max="507" width="13.140625" style="1" customWidth="1"/>
    <col min="508" max="754" width="9.140625" style="1"/>
    <col min="755" max="755" width="11.140625" style="1" customWidth="1"/>
    <col min="756" max="756" width="2.42578125" style="1" customWidth="1"/>
    <col min="757" max="758" width="13.42578125" style="1" customWidth="1"/>
    <col min="759" max="760" width="13.140625" style="1" customWidth="1"/>
    <col min="761" max="761" width="14" style="1" customWidth="1"/>
    <col min="762" max="762" width="13.42578125" style="1" customWidth="1"/>
    <col min="763" max="763" width="13.140625" style="1" customWidth="1"/>
    <col min="764" max="1010" width="9.140625" style="1"/>
    <col min="1011" max="1011" width="11.140625" style="1" customWidth="1"/>
    <col min="1012" max="1012" width="2.42578125" style="1" customWidth="1"/>
    <col min="1013" max="1014" width="13.42578125" style="1" customWidth="1"/>
    <col min="1015" max="1016" width="13.140625" style="1" customWidth="1"/>
    <col min="1017" max="1017" width="14" style="1" customWidth="1"/>
    <col min="1018" max="1018" width="13.42578125" style="1" customWidth="1"/>
    <col min="1019" max="1019" width="13.140625" style="1" customWidth="1"/>
    <col min="1020" max="1266" width="9.140625" style="1"/>
    <col min="1267" max="1267" width="11.140625" style="1" customWidth="1"/>
    <col min="1268" max="1268" width="2.42578125" style="1" customWidth="1"/>
    <col min="1269" max="1270" width="13.42578125" style="1" customWidth="1"/>
    <col min="1271" max="1272" width="13.140625" style="1" customWidth="1"/>
    <col min="1273" max="1273" width="14" style="1" customWidth="1"/>
    <col min="1274" max="1274" width="13.42578125" style="1" customWidth="1"/>
    <col min="1275" max="1275" width="13.140625" style="1" customWidth="1"/>
    <col min="1276" max="1522" width="9.140625" style="1"/>
    <col min="1523" max="1523" width="11.140625" style="1" customWidth="1"/>
    <col min="1524" max="1524" width="2.42578125" style="1" customWidth="1"/>
    <col min="1525" max="1526" width="13.42578125" style="1" customWidth="1"/>
    <col min="1527" max="1528" width="13.140625" style="1" customWidth="1"/>
    <col min="1529" max="1529" width="14" style="1" customWidth="1"/>
    <col min="1530" max="1530" width="13.42578125" style="1" customWidth="1"/>
    <col min="1531" max="1531" width="13.140625" style="1" customWidth="1"/>
    <col min="1532" max="1778" width="9.140625" style="1"/>
    <col min="1779" max="1779" width="11.140625" style="1" customWidth="1"/>
    <col min="1780" max="1780" width="2.42578125" style="1" customWidth="1"/>
    <col min="1781" max="1782" width="13.42578125" style="1" customWidth="1"/>
    <col min="1783" max="1784" width="13.140625" style="1" customWidth="1"/>
    <col min="1785" max="1785" width="14" style="1" customWidth="1"/>
    <col min="1786" max="1786" width="13.42578125" style="1" customWidth="1"/>
    <col min="1787" max="1787" width="13.140625" style="1" customWidth="1"/>
    <col min="1788" max="2034" width="9.140625" style="1"/>
    <col min="2035" max="2035" width="11.140625" style="1" customWidth="1"/>
    <col min="2036" max="2036" width="2.42578125" style="1" customWidth="1"/>
    <col min="2037" max="2038" width="13.42578125" style="1" customWidth="1"/>
    <col min="2039" max="2040" width="13.140625" style="1" customWidth="1"/>
    <col min="2041" max="2041" width="14" style="1" customWidth="1"/>
    <col min="2042" max="2042" width="13.42578125" style="1" customWidth="1"/>
    <col min="2043" max="2043" width="13.140625" style="1" customWidth="1"/>
    <col min="2044" max="2290" width="9.140625" style="1"/>
    <col min="2291" max="2291" width="11.140625" style="1" customWidth="1"/>
    <col min="2292" max="2292" width="2.42578125" style="1" customWidth="1"/>
    <col min="2293" max="2294" width="13.42578125" style="1" customWidth="1"/>
    <col min="2295" max="2296" width="13.140625" style="1" customWidth="1"/>
    <col min="2297" max="2297" width="14" style="1" customWidth="1"/>
    <col min="2298" max="2298" width="13.42578125" style="1" customWidth="1"/>
    <col min="2299" max="2299" width="13.140625" style="1" customWidth="1"/>
    <col min="2300" max="2546" width="9.140625" style="1"/>
    <col min="2547" max="2547" width="11.140625" style="1" customWidth="1"/>
    <col min="2548" max="2548" width="2.42578125" style="1" customWidth="1"/>
    <col min="2549" max="2550" width="13.42578125" style="1" customWidth="1"/>
    <col min="2551" max="2552" width="13.140625" style="1" customWidth="1"/>
    <col min="2553" max="2553" width="14" style="1" customWidth="1"/>
    <col min="2554" max="2554" width="13.42578125" style="1" customWidth="1"/>
    <col min="2555" max="2555" width="13.140625" style="1" customWidth="1"/>
    <col min="2556" max="2802" width="9.140625" style="1"/>
    <col min="2803" max="2803" width="11.140625" style="1" customWidth="1"/>
    <col min="2804" max="2804" width="2.42578125" style="1" customWidth="1"/>
    <col min="2805" max="2806" width="13.42578125" style="1" customWidth="1"/>
    <col min="2807" max="2808" width="13.140625" style="1" customWidth="1"/>
    <col min="2809" max="2809" width="14" style="1" customWidth="1"/>
    <col min="2810" max="2810" width="13.42578125" style="1" customWidth="1"/>
    <col min="2811" max="2811" width="13.140625" style="1" customWidth="1"/>
    <col min="2812" max="3058" width="9.140625" style="1"/>
    <col min="3059" max="3059" width="11.140625" style="1" customWidth="1"/>
    <col min="3060" max="3060" width="2.42578125" style="1" customWidth="1"/>
    <col min="3061" max="3062" width="13.42578125" style="1" customWidth="1"/>
    <col min="3063" max="3064" width="13.140625" style="1" customWidth="1"/>
    <col min="3065" max="3065" width="14" style="1" customWidth="1"/>
    <col min="3066" max="3066" width="13.42578125" style="1" customWidth="1"/>
    <col min="3067" max="3067" width="13.140625" style="1" customWidth="1"/>
    <col min="3068" max="3314" width="9.140625" style="1"/>
    <col min="3315" max="3315" width="11.140625" style="1" customWidth="1"/>
    <col min="3316" max="3316" width="2.42578125" style="1" customWidth="1"/>
    <col min="3317" max="3318" width="13.42578125" style="1" customWidth="1"/>
    <col min="3319" max="3320" width="13.140625" style="1" customWidth="1"/>
    <col min="3321" max="3321" width="14" style="1" customWidth="1"/>
    <col min="3322" max="3322" width="13.42578125" style="1" customWidth="1"/>
    <col min="3323" max="3323" width="13.140625" style="1" customWidth="1"/>
    <col min="3324" max="3570" width="9.140625" style="1"/>
    <col min="3571" max="3571" width="11.140625" style="1" customWidth="1"/>
    <col min="3572" max="3572" width="2.42578125" style="1" customWidth="1"/>
    <col min="3573" max="3574" width="13.42578125" style="1" customWidth="1"/>
    <col min="3575" max="3576" width="13.140625" style="1" customWidth="1"/>
    <col min="3577" max="3577" width="14" style="1" customWidth="1"/>
    <col min="3578" max="3578" width="13.42578125" style="1" customWidth="1"/>
    <col min="3579" max="3579" width="13.140625" style="1" customWidth="1"/>
    <col min="3580" max="3826" width="9.140625" style="1"/>
    <col min="3827" max="3827" width="11.140625" style="1" customWidth="1"/>
    <col min="3828" max="3828" width="2.42578125" style="1" customWidth="1"/>
    <col min="3829" max="3830" width="13.42578125" style="1" customWidth="1"/>
    <col min="3831" max="3832" width="13.140625" style="1" customWidth="1"/>
    <col min="3833" max="3833" width="14" style="1" customWidth="1"/>
    <col min="3834" max="3834" width="13.42578125" style="1" customWidth="1"/>
    <col min="3835" max="3835" width="13.140625" style="1" customWidth="1"/>
    <col min="3836" max="4082" width="9.140625" style="1"/>
    <col min="4083" max="4083" width="11.140625" style="1" customWidth="1"/>
    <col min="4084" max="4084" width="2.42578125" style="1" customWidth="1"/>
    <col min="4085" max="4086" width="13.42578125" style="1" customWidth="1"/>
    <col min="4087" max="4088" width="13.140625" style="1" customWidth="1"/>
    <col min="4089" max="4089" width="14" style="1" customWidth="1"/>
    <col min="4090" max="4090" width="13.42578125" style="1" customWidth="1"/>
    <col min="4091" max="4091" width="13.140625" style="1" customWidth="1"/>
    <col min="4092" max="4338" width="9.140625" style="1"/>
    <col min="4339" max="4339" width="11.140625" style="1" customWidth="1"/>
    <col min="4340" max="4340" width="2.42578125" style="1" customWidth="1"/>
    <col min="4341" max="4342" width="13.42578125" style="1" customWidth="1"/>
    <col min="4343" max="4344" width="13.140625" style="1" customWidth="1"/>
    <col min="4345" max="4345" width="14" style="1" customWidth="1"/>
    <col min="4346" max="4346" width="13.42578125" style="1" customWidth="1"/>
    <col min="4347" max="4347" width="13.140625" style="1" customWidth="1"/>
    <col min="4348" max="4594" width="9.140625" style="1"/>
    <col min="4595" max="4595" width="11.140625" style="1" customWidth="1"/>
    <col min="4596" max="4596" width="2.42578125" style="1" customWidth="1"/>
    <col min="4597" max="4598" width="13.42578125" style="1" customWidth="1"/>
    <col min="4599" max="4600" width="13.140625" style="1" customWidth="1"/>
    <col min="4601" max="4601" width="14" style="1" customWidth="1"/>
    <col min="4602" max="4602" width="13.42578125" style="1" customWidth="1"/>
    <col min="4603" max="4603" width="13.140625" style="1" customWidth="1"/>
    <col min="4604" max="4850" width="9.140625" style="1"/>
    <col min="4851" max="4851" width="11.140625" style="1" customWidth="1"/>
    <col min="4852" max="4852" width="2.42578125" style="1" customWidth="1"/>
    <col min="4853" max="4854" width="13.42578125" style="1" customWidth="1"/>
    <col min="4855" max="4856" width="13.140625" style="1" customWidth="1"/>
    <col min="4857" max="4857" width="14" style="1" customWidth="1"/>
    <col min="4858" max="4858" width="13.42578125" style="1" customWidth="1"/>
    <col min="4859" max="4859" width="13.140625" style="1" customWidth="1"/>
    <col min="4860" max="5106" width="9.140625" style="1"/>
    <col min="5107" max="5107" width="11.140625" style="1" customWidth="1"/>
    <col min="5108" max="5108" width="2.42578125" style="1" customWidth="1"/>
    <col min="5109" max="5110" width="13.42578125" style="1" customWidth="1"/>
    <col min="5111" max="5112" width="13.140625" style="1" customWidth="1"/>
    <col min="5113" max="5113" width="14" style="1" customWidth="1"/>
    <col min="5114" max="5114" width="13.42578125" style="1" customWidth="1"/>
    <col min="5115" max="5115" width="13.140625" style="1" customWidth="1"/>
    <col min="5116" max="5362" width="9.140625" style="1"/>
    <col min="5363" max="5363" width="11.140625" style="1" customWidth="1"/>
    <col min="5364" max="5364" width="2.42578125" style="1" customWidth="1"/>
    <col min="5365" max="5366" width="13.42578125" style="1" customWidth="1"/>
    <col min="5367" max="5368" width="13.140625" style="1" customWidth="1"/>
    <col min="5369" max="5369" width="14" style="1" customWidth="1"/>
    <col min="5370" max="5370" width="13.42578125" style="1" customWidth="1"/>
    <col min="5371" max="5371" width="13.140625" style="1" customWidth="1"/>
    <col min="5372" max="5618" width="9.140625" style="1"/>
    <col min="5619" max="5619" width="11.140625" style="1" customWidth="1"/>
    <col min="5620" max="5620" width="2.42578125" style="1" customWidth="1"/>
    <col min="5621" max="5622" width="13.42578125" style="1" customWidth="1"/>
    <col min="5623" max="5624" width="13.140625" style="1" customWidth="1"/>
    <col min="5625" max="5625" width="14" style="1" customWidth="1"/>
    <col min="5626" max="5626" width="13.42578125" style="1" customWidth="1"/>
    <col min="5627" max="5627" width="13.140625" style="1" customWidth="1"/>
    <col min="5628" max="5874" width="9.140625" style="1"/>
    <col min="5875" max="5875" width="11.140625" style="1" customWidth="1"/>
    <col min="5876" max="5876" width="2.42578125" style="1" customWidth="1"/>
    <col min="5877" max="5878" width="13.42578125" style="1" customWidth="1"/>
    <col min="5879" max="5880" width="13.140625" style="1" customWidth="1"/>
    <col min="5881" max="5881" width="14" style="1" customWidth="1"/>
    <col min="5882" max="5882" width="13.42578125" style="1" customWidth="1"/>
    <col min="5883" max="5883" width="13.140625" style="1" customWidth="1"/>
    <col min="5884" max="6130" width="9.140625" style="1"/>
    <col min="6131" max="6131" width="11.140625" style="1" customWidth="1"/>
    <col min="6132" max="6132" width="2.42578125" style="1" customWidth="1"/>
    <col min="6133" max="6134" width="13.42578125" style="1" customWidth="1"/>
    <col min="6135" max="6136" width="13.140625" style="1" customWidth="1"/>
    <col min="6137" max="6137" width="14" style="1" customWidth="1"/>
    <col min="6138" max="6138" width="13.42578125" style="1" customWidth="1"/>
    <col min="6139" max="6139" width="13.140625" style="1" customWidth="1"/>
    <col min="6140" max="6386" width="9.140625" style="1"/>
    <col min="6387" max="6387" width="11.140625" style="1" customWidth="1"/>
    <col min="6388" max="6388" width="2.42578125" style="1" customWidth="1"/>
    <col min="6389" max="6390" width="13.42578125" style="1" customWidth="1"/>
    <col min="6391" max="6392" width="13.140625" style="1" customWidth="1"/>
    <col min="6393" max="6393" width="14" style="1" customWidth="1"/>
    <col min="6394" max="6394" width="13.42578125" style="1" customWidth="1"/>
    <col min="6395" max="6395" width="13.140625" style="1" customWidth="1"/>
    <col min="6396" max="6642" width="9.140625" style="1"/>
    <col min="6643" max="6643" width="11.140625" style="1" customWidth="1"/>
    <col min="6644" max="6644" width="2.42578125" style="1" customWidth="1"/>
    <col min="6645" max="6646" width="13.42578125" style="1" customWidth="1"/>
    <col min="6647" max="6648" width="13.140625" style="1" customWidth="1"/>
    <col min="6649" max="6649" width="14" style="1" customWidth="1"/>
    <col min="6650" max="6650" width="13.42578125" style="1" customWidth="1"/>
    <col min="6651" max="6651" width="13.140625" style="1" customWidth="1"/>
    <col min="6652" max="6898" width="9.140625" style="1"/>
    <col min="6899" max="6899" width="11.140625" style="1" customWidth="1"/>
    <col min="6900" max="6900" width="2.42578125" style="1" customWidth="1"/>
    <col min="6901" max="6902" width="13.42578125" style="1" customWidth="1"/>
    <col min="6903" max="6904" width="13.140625" style="1" customWidth="1"/>
    <col min="6905" max="6905" width="14" style="1" customWidth="1"/>
    <col min="6906" max="6906" width="13.42578125" style="1" customWidth="1"/>
    <col min="6907" max="6907" width="13.140625" style="1" customWidth="1"/>
    <col min="6908" max="7154" width="9.140625" style="1"/>
    <col min="7155" max="7155" width="11.140625" style="1" customWidth="1"/>
    <col min="7156" max="7156" width="2.42578125" style="1" customWidth="1"/>
    <col min="7157" max="7158" width="13.42578125" style="1" customWidth="1"/>
    <col min="7159" max="7160" width="13.140625" style="1" customWidth="1"/>
    <col min="7161" max="7161" width="14" style="1" customWidth="1"/>
    <col min="7162" max="7162" width="13.42578125" style="1" customWidth="1"/>
    <col min="7163" max="7163" width="13.140625" style="1" customWidth="1"/>
    <col min="7164" max="7410" width="9.140625" style="1"/>
    <col min="7411" max="7411" width="11.140625" style="1" customWidth="1"/>
    <col min="7412" max="7412" width="2.42578125" style="1" customWidth="1"/>
    <col min="7413" max="7414" width="13.42578125" style="1" customWidth="1"/>
    <col min="7415" max="7416" width="13.140625" style="1" customWidth="1"/>
    <col min="7417" max="7417" width="14" style="1" customWidth="1"/>
    <col min="7418" max="7418" width="13.42578125" style="1" customWidth="1"/>
    <col min="7419" max="7419" width="13.140625" style="1" customWidth="1"/>
    <col min="7420" max="7666" width="9.140625" style="1"/>
    <col min="7667" max="7667" width="11.140625" style="1" customWidth="1"/>
    <col min="7668" max="7668" width="2.42578125" style="1" customWidth="1"/>
    <col min="7669" max="7670" width="13.42578125" style="1" customWidth="1"/>
    <col min="7671" max="7672" width="13.140625" style="1" customWidth="1"/>
    <col min="7673" max="7673" width="14" style="1" customWidth="1"/>
    <col min="7674" max="7674" width="13.42578125" style="1" customWidth="1"/>
    <col min="7675" max="7675" width="13.140625" style="1" customWidth="1"/>
    <col min="7676" max="7922" width="9.140625" style="1"/>
    <col min="7923" max="7923" width="11.140625" style="1" customWidth="1"/>
    <col min="7924" max="7924" width="2.42578125" style="1" customWidth="1"/>
    <col min="7925" max="7926" width="13.42578125" style="1" customWidth="1"/>
    <col min="7927" max="7928" width="13.140625" style="1" customWidth="1"/>
    <col min="7929" max="7929" width="14" style="1" customWidth="1"/>
    <col min="7930" max="7930" width="13.42578125" style="1" customWidth="1"/>
    <col min="7931" max="7931" width="13.140625" style="1" customWidth="1"/>
    <col min="7932" max="8178" width="9.140625" style="1"/>
    <col min="8179" max="8179" width="11.140625" style="1" customWidth="1"/>
    <col min="8180" max="8180" width="2.42578125" style="1" customWidth="1"/>
    <col min="8181" max="8182" width="13.42578125" style="1" customWidth="1"/>
    <col min="8183" max="8184" width="13.140625" style="1" customWidth="1"/>
    <col min="8185" max="8185" width="14" style="1" customWidth="1"/>
    <col min="8186" max="8186" width="13.42578125" style="1" customWidth="1"/>
    <col min="8187" max="8187" width="13.140625" style="1" customWidth="1"/>
    <col min="8188" max="8434" width="9.140625" style="1"/>
    <col min="8435" max="8435" width="11.140625" style="1" customWidth="1"/>
    <col min="8436" max="8436" width="2.42578125" style="1" customWidth="1"/>
    <col min="8437" max="8438" width="13.42578125" style="1" customWidth="1"/>
    <col min="8439" max="8440" width="13.140625" style="1" customWidth="1"/>
    <col min="8441" max="8441" width="14" style="1" customWidth="1"/>
    <col min="8442" max="8442" width="13.42578125" style="1" customWidth="1"/>
    <col min="8443" max="8443" width="13.140625" style="1" customWidth="1"/>
    <col min="8444" max="8690" width="9.140625" style="1"/>
    <col min="8691" max="8691" width="11.140625" style="1" customWidth="1"/>
    <col min="8692" max="8692" width="2.42578125" style="1" customWidth="1"/>
    <col min="8693" max="8694" width="13.42578125" style="1" customWidth="1"/>
    <col min="8695" max="8696" width="13.140625" style="1" customWidth="1"/>
    <col min="8697" max="8697" width="14" style="1" customWidth="1"/>
    <col min="8698" max="8698" width="13.42578125" style="1" customWidth="1"/>
    <col min="8699" max="8699" width="13.140625" style="1" customWidth="1"/>
    <col min="8700" max="8946" width="9.140625" style="1"/>
    <col min="8947" max="8947" width="11.140625" style="1" customWidth="1"/>
    <col min="8948" max="8948" width="2.42578125" style="1" customWidth="1"/>
    <col min="8949" max="8950" width="13.42578125" style="1" customWidth="1"/>
    <col min="8951" max="8952" width="13.140625" style="1" customWidth="1"/>
    <col min="8953" max="8953" width="14" style="1" customWidth="1"/>
    <col min="8954" max="8954" width="13.42578125" style="1" customWidth="1"/>
    <col min="8955" max="8955" width="13.140625" style="1" customWidth="1"/>
    <col min="8956" max="9202" width="9.140625" style="1"/>
    <col min="9203" max="9203" width="11.140625" style="1" customWidth="1"/>
    <col min="9204" max="9204" width="2.42578125" style="1" customWidth="1"/>
    <col min="9205" max="9206" width="13.42578125" style="1" customWidth="1"/>
    <col min="9207" max="9208" width="13.140625" style="1" customWidth="1"/>
    <col min="9209" max="9209" width="14" style="1" customWidth="1"/>
    <col min="9210" max="9210" width="13.42578125" style="1" customWidth="1"/>
    <col min="9211" max="9211" width="13.140625" style="1" customWidth="1"/>
    <col min="9212" max="9458" width="9.140625" style="1"/>
    <col min="9459" max="9459" width="11.140625" style="1" customWidth="1"/>
    <col min="9460" max="9460" width="2.42578125" style="1" customWidth="1"/>
    <col min="9461" max="9462" width="13.42578125" style="1" customWidth="1"/>
    <col min="9463" max="9464" width="13.140625" style="1" customWidth="1"/>
    <col min="9465" max="9465" width="14" style="1" customWidth="1"/>
    <col min="9466" max="9466" width="13.42578125" style="1" customWidth="1"/>
    <col min="9467" max="9467" width="13.140625" style="1" customWidth="1"/>
    <col min="9468" max="9714" width="9.140625" style="1"/>
    <col min="9715" max="9715" width="11.140625" style="1" customWidth="1"/>
    <col min="9716" max="9716" width="2.42578125" style="1" customWidth="1"/>
    <col min="9717" max="9718" width="13.42578125" style="1" customWidth="1"/>
    <col min="9719" max="9720" width="13.140625" style="1" customWidth="1"/>
    <col min="9721" max="9721" width="14" style="1" customWidth="1"/>
    <col min="9722" max="9722" width="13.42578125" style="1" customWidth="1"/>
    <col min="9723" max="9723" width="13.140625" style="1" customWidth="1"/>
    <col min="9724" max="9970" width="9.140625" style="1"/>
    <col min="9971" max="9971" width="11.140625" style="1" customWidth="1"/>
    <col min="9972" max="9972" width="2.42578125" style="1" customWidth="1"/>
    <col min="9973" max="9974" width="13.42578125" style="1" customWidth="1"/>
    <col min="9975" max="9976" width="13.140625" style="1" customWidth="1"/>
    <col min="9977" max="9977" width="14" style="1" customWidth="1"/>
    <col min="9978" max="9978" width="13.42578125" style="1" customWidth="1"/>
    <col min="9979" max="9979" width="13.140625" style="1" customWidth="1"/>
    <col min="9980" max="10226" width="9.140625" style="1"/>
    <col min="10227" max="10227" width="11.140625" style="1" customWidth="1"/>
    <col min="10228" max="10228" width="2.42578125" style="1" customWidth="1"/>
    <col min="10229" max="10230" width="13.42578125" style="1" customWidth="1"/>
    <col min="10231" max="10232" width="13.140625" style="1" customWidth="1"/>
    <col min="10233" max="10233" width="14" style="1" customWidth="1"/>
    <col min="10234" max="10234" width="13.42578125" style="1" customWidth="1"/>
    <col min="10235" max="10235" width="13.140625" style="1" customWidth="1"/>
    <col min="10236" max="10482" width="9.140625" style="1"/>
    <col min="10483" max="10483" width="11.140625" style="1" customWidth="1"/>
    <col min="10484" max="10484" width="2.42578125" style="1" customWidth="1"/>
    <col min="10485" max="10486" width="13.42578125" style="1" customWidth="1"/>
    <col min="10487" max="10488" width="13.140625" style="1" customWidth="1"/>
    <col min="10489" max="10489" width="14" style="1" customWidth="1"/>
    <col min="10490" max="10490" width="13.42578125" style="1" customWidth="1"/>
    <col min="10491" max="10491" width="13.140625" style="1" customWidth="1"/>
    <col min="10492" max="10738" width="9.140625" style="1"/>
    <col min="10739" max="10739" width="11.140625" style="1" customWidth="1"/>
    <col min="10740" max="10740" width="2.42578125" style="1" customWidth="1"/>
    <col min="10741" max="10742" width="13.42578125" style="1" customWidth="1"/>
    <col min="10743" max="10744" width="13.140625" style="1" customWidth="1"/>
    <col min="10745" max="10745" width="14" style="1" customWidth="1"/>
    <col min="10746" max="10746" width="13.42578125" style="1" customWidth="1"/>
    <col min="10747" max="10747" width="13.140625" style="1" customWidth="1"/>
    <col min="10748" max="10994" width="9.140625" style="1"/>
    <col min="10995" max="10995" width="11.140625" style="1" customWidth="1"/>
    <col min="10996" max="10996" width="2.42578125" style="1" customWidth="1"/>
    <col min="10997" max="10998" width="13.42578125" style="1" customWidth="1"/>
    <col min="10999" max="11000" width="13.140625" style="1" customWidth="1"/>
    <col min="11001" max="11001" width="14" style="1" customWidth="1"/>
    <col min="11002" max="11002" width="13.42578125" style="1" customWidth="1"/>
    <col min="11003" max="11003" width="13.140625" style="1" customWidth="1"/>
    <col min="11004" max="11250" width="9.140625" style="1"/>
    <col min="11251" max="11251" width="11.140625" style="1" customWidth="1"/>
    <col min="11252" max="11252" width="2.42578125" style="1" customWidth="1"/>
    <col min="11253" max="11254" width="13.42578125" style="1" customWidth="1"/>
    <col min="11255" max="11256" width="13.140625" style="1" customWidth="1"/>
    <col min="11257" max="11257" width="14" style="1" customWidth="1"/>
    <col min="11258" max="11258" width="13.42578125" style="1" customWidth="1"/>
    <col min="11259" max="11259" width="13.140625" style="1" customWidth="1"/>
    <col min="11260" max="11506" width="9.140625" style="1"/>
    <col min="11507" max="11507" width="11.140625" style="1" customWidth="1"/>
    <col min="11508" max="11508" width="2.42578125" style="1" customWidth="1"/>
    <col min="11509" max="11510" width="13.42578125" style="1" customWidth="1"/>
    <col min="11511" max="11512" width="13.140625" style="1" customWidth="1"/>
    <col min="11513" max="11513" width="14" style="1" customWidth="1"/>
    <col min="11514" max="11514" width="13.42578125" style="1" customWidth="1"/>
    <col min="11515" max="11515" width="13.140625" style="1" customWidth="1"/>
    <col min="11516" max="11762" width="9.140625" style="1"/>
    <col min="11763" max="11763" width="11.140625" style="1" customWidth="1"/>
    <col min="11764" max="11764" width="2.42578125" style="1" customWidth="1"/>
    <col min="11765" max="11766" width="13.42578125" style="1" customWidth="1"/>
    <col min="11767" max="11768" width="13.140625" style="1" customWidth="1"/>
    <col min="11769" max="11769" width="14" style="1" customWidth="1"/>
    <col min="11770" max="11770" width="13.42578125" style="1" customWidth="1"/>
    <col min="11771" max="11771" width="13.140625" style="1" customWidth="1"/>
    <col min="11772" max="12018" width="9.140625" style="1"/>
    <col min="12019" max="12019" width="11.140625" style="1" customWidth="1"/>
    <col min="12020" max="12020" width="2.42578125" style="1" customWidth="1"/>
    <col min="12021" max="12022" width="13.42578125" style="1" customWidth="1"/>
    <col min="12023" max="12024" width="13.140625" style="1" customWidth="1"/>
    <col min="12025" max="12025" width="14" style="1" customWidth="1"/>
    <col min="12026" max="12026" width="13.42578125" style="1" customWidth="1"/>
    <col min="12027" max="12027" width="13.140625" style="1" customWidth="1"/>
    <col min="12028" max="12274" width="9.140625" style="1"/>
    <col min="12275" max="12275" width="11.140625" style="1" customWidth="1"/>
    <col min="12276" max="12276" width="2.42578125" style="1" customWidth="1"/>
    <col min="12277" max="12278" width="13.42578125" style="1" customWidth="1"/>
    <col min="12279" max="12280" width="13.140625" style="1" customWidth="1"/>
    <col min="12281" max="12281" width="14" style="1" customWidth="1"/>
    <col min="12282" max="12282" width="13.42578125" style="1" customWidth="1"/>
    <col min="12283" max="12283" width="13.140625" style="1" customWidth="1"/>
    <col min="12284" max="12530" width="9.140625" style="1"/>
    <col min="12531" max="12531" width="11.140625" style="1" customWidth="1"/>
    <col min="12532" max="12532" width="2.42578125" style="1" customWidth="1"/>
    <col min="12533" max="12534" width="13.42578125" style="1" customWidth="1"/>
    <col min="12535" max="12536" width="13.140625" style="1" customWidth="1"/>
    <col min="12537" max="12537" width="14" style="1" customWidth="1"/>
    <col min="12538" max="12538" width="13.42578125" style="1" customWidth="1"/>
    <col min="12539" max="12539" width="13.140625" style="1" customWidth="1"/>
    <col min="12540" max="12786" width="9.140625" style="1"/>
    <col min="12787" max="12787" width="11.140625" style="1" customWidth="1"/>
    <col min="12788" max="12788" width="2.42578125" style="1" customWidth="1"/>
    <col min="12789" max="12790" width="13.42578125" style="1" customWidth="1"/>
    <col min="12791" max="12792" width="13.140625" style="1" customWidth="1"/>
    <col min="12793" max="12793" width="14" style="1" customWidth="1"/>
    <col min="12794" max="12794" width="13.42578125" style="1" customWidth="1"/>
    <col min="12795" max="12795" width="13.140625" style="1" customWidth="1"/>
    <col min="12796" max="13042" width="9.140625" style="1"/>
    <col min="13043" max="13043" width="11.140625" style="1" customWidth="1"/>
    <col min="13044" max="13044" width="2.42578125" style="1" customWidth="1"/>
    <col min="13045" max="13046" width="13.42578125" style="1" customWidth="1"/>
    <col min="13047" max="13048" width="13.140625" style="1" customWidth="1"/>
    <col min="13049" max="13049" width="14" style="1" customWidth="1"/>
    <col min="13050" max="13050" width="13.42578125" style="1" customWidth="1"/>
    <col min="13051" max="13051" width="13.140625" style="1" customWidth="1"/>
    <col min="13052" max="13298" width="9.140625" style="1"/>
    <col min="13299" max="13299" width="11.140625" style="1" customWidth="1"/>
    <col min="13300" max="13300" width="2.42578125" style="1" customWidth="1"/>
    <col min="13301" max="13302" width="13.42578125" style="1" customWidth="1"/>
    <col min="13303" max="13304" width="13.140625" style="1" customWidth="1"/>
    <col min="13305" max="13305" width="14" style="1" customWidth="1"/>
    <col min="13306" max="13306" width="13.42578125" style="1" customWidth="1"/>
    <col min="13307" max="13307" width="13.140625" style="1" customWidth="1"/>
    <col min="13308" max="13554" width="9.140625" style="1"/>
    <col min="13555" max="13555" width="11.140625" style="1" customWidth="1"/>
    <col min="13556" max="13556" width="2.42578125" style="1" customWidth="1"/>
    <col min="13557" max="13558" width="13.42578125" style="1" customWidth="1"/>
    <col min="13559" max="13560" width="13.140625" style="1" customWidth="1"/>
    <col min="13561" max="13561" width="14" style="1" customWidth="1"/>
    <col min="13562" max="13562" width="13.42578125" style="1" customWidth="1"/>
    <col min="13563" max="13563" width="13.140625" style="1" customWidth="1"/>
    <col min="13564" max="13810" width="9.140625" style="1"/>
    <col min="13811" max="13811" width="11.140625" style="1" customWidth="1"/>
    <col min="13812" max="13812" width="2.42578125" style="1" customWidth="1"/>
    <col min="13813" max="13814" width="13.42578125" style="1" customWidth="1"/>
    <col min="13815" max="13816" width="13.140625" style="1" customWidth="1"/>
    <col min="13817" max="13817" width="14" style="1" customWidth="1"/>
    <col min="13818" max="13818" width="13.42578125" style="1" customWidth="1"/>
    <col min="13819" max="13819" width="13.140625" style="1" customWidth="1"/>
    <col min="13820" max="14066" width="9.140625" style="1"/>
    <col min="14067" max="14067" width="11.140625" style="1" customWidth="1"/>
    <col min="14068" max="14068" width="2.42578125" style="1" customWidth="1"/>
    <col min="14069" max="14070" width="13.42578125" style="1" customWidth="1"/>
    <col min="14071" max="14072" width="13.140625" style="1" customWidth="1"/>
    <col min="14073" max="14073" width="14" style="1" customWidth="1"/>
    <col min="14074" max="14074" width="13.42578125" style="1" customWidth="1"/>
    <col min="14075" max="14075" width="13.140625" style="1" customWidth="1"/>
    <col min="14076" max="14322" width="9.140625" style="1"/>
    <col min="14323" max="14323" width="11.140625" style="1" customWidth="1"/>
    <col min="14324" max="14324" width="2.42578125" style="1" customWidth="1"/>
    <col min="14325" max="14326" width="13.42578125" style="1" customWidth="1"/>
    <col min="14327" max="14328" width="13.140625" style="1" customWidth="1"/>
    <col min="14329" max="14329" width="14" style="1" customWidth="1"/>
    <col min="14330" max="14330" width="13.42578125" style="1" customWidth="1"/>
    <col min="14331" max="14331" width="13.140625" style="1" customWidth="1"/>
    <col min="14332" max="14578" width="9.140625" style="1"/>
    <col min="14579" max="14579" width="11.140625" style="1" customWidth="1"/>
    <col min="14580" max="14580" width="2.42578125" style="1" customWidth="1"/>
    <col min="14581" max="14582" width="13.42578125" style="1" customWidth="1"/>
    <col min="14583" max="14584" width="13.140625" style="1" customWidth="1"/>
    <col min="14585" max="14585" width="14" style="1" customWidth="1"/>
    <col min="14586" max="14586" width="13.42578125" style="1" customWidth="1"/>
    <col min="14587" max="14587" width="13.140625" style="1" customWidth="1"/>
    <col min="14588" max="14834" width="9.140625" style="1"/>
    <col min="14835" max="14835" width="11.140625" style="1" customWidth="1"/>
    <col min="14836" max="14836" width="2.42578125" style="1" customWidth="1"/>
    <col min="14837" max="14838" width="13.42578125" style="1" customWidth="1"/>
    <col min="14839" max="14840" width="13.140625" style="1" customWidth="1"/>
    <col min="14841" max="14841" width="14" style="1" customWidth="1"/>
    <col min="14842" max="14842" width="13.42578125" style="1" customWidth="1"/>
    <col min="14843" max="14843" width="13.140625" style="1" customWidth="1"/>
    <col min="14844" max="15090" width="9.140625" style="1"/>
    <col min="15091" max="15091" width="11.140625" style="1" customWidth="1"/>
    <col min="15092" max="15092" width="2.42578125" style="1" customWidth="1"/>
    <col min="15093" max="15094" width="13.42578125" style="1" customWidth="1"/>
    <col min="15095" max="15096" width="13.140625" style="1" customWidth="1"/>
    <col min="15097" max="15097" width="14" style="1" customWidth="1"/>
    <col min="15098" max="15098" width="13.42578125" style="1" customWidth="1"/>
    <col min="15099" max="15099" width="13.140625" style="1" customWidth="1"/>
    <col min="15100" max="15346" width="9.140625" style="1"/>
    <col min="15347" max="15347" width="11.140625" style="1" customWidth="1"/>
    <col min="15348" max="15348" width="2.42578125" style="1" customWidth="1"/>
    <col min="15349" max="15350" width="13.42578125" style="1" customWidth="1"/>
    <col min="15351" max="15352" width="13.140625" style="1" customWidth="1"/>
    <col min="15353" max="15353" width="14" style="1" customWidth="1"/>
    <col min="15354" max="15354" width="13.42578125" style="1" customWidth="1"/>
    <col min="15355" max="15355" width="13.140625" style="1" customWidth="1"/>
    <col min="15356" max="15602" width="9.140625" style="1"/>
    <col min="15603" max="15603" width="11.140625" style="1" customWidth="1"/>
    <col min="15604" max="15604" width="2.42578125" style="1" customWidth="1"/>
    <col min="15605" max="15606" width="13.42578125" style="1" customWidth="1"/>
    <col min="15607" max="15608" width="13.140625" style="1" customWidth="1"/>
    <col min="15609" max="15609" width="14" style="1" customWidth="1"/>
    <col min="15610" max="15610" width="13.42578125" style="1" customWidth="1"/>
    <col min="15611" max="15611" width="13.140625" style="1" customWidth="1"/>
    <col min="15612" max="15858" width="9.140625" style="1"/>
    <col min="15859" max="15859" width="11.140625" style="1" customWidth="1"/>
    <col min="15860" max="15860" width="2.42578125" style="1" customWidth="1"/>
    <col min="15861" max="15862" width="13.42578125" style="1" customWidth="1"/>
    <col min="15863" max="15864" width="13.140625" style="1" customWidth="1"/>
    <col min="15865" max="15865" width="14" style="1" customWidth="1"/>
    <col min="15866" max="15866" width="13.42578125" style="1" customWidth="1"/>
    <col min="15867" max="15867" width="13.140625" style="1" customWidth="1"/>
    <col min="15868" max="16384" width="9.140625" style="1"/>
  </cols>
  <sheetData>
    <row r="1" spans="1:14" ht="15" customHeight="1" x14ac:dyDescent="0.25">
      <c r="A1" s="82" t="s">
        <v>0</v>
      </c>
      <c r="B1" s="82"/>
      <c r="C1" s="75"/>
      <c r="D1" s="75"/>
      <c r="E1" s="75"/>
      <c r="F1" s="75"/>
      <c r="G1" s="75"/>
      <c r="H1" s="75"/>
      <c r="I1" s="75"/>
      <c r="J1" s="75"/>
      <c r="K1" s="75"/>
    </row>
    <row r="2" spans="1:14" ht="15" x14ac:dyDescent="0.25">
      <c r="A2" s="82" t="s">
        <v>264</v>
      </c>
      <c r="B2" s="82"/>
      <c r="C2" s="75"/>
      <c r="D2" s="75"/>
      <c r="E2" s="75"/>
      <c r="F2" s="75"/>
      <c r="G2" s="75"/>
      <c r="H2" s="75"/>
      <c r="I2" s="75"/>
      <c r="J2" s="75"/>
      <c r="K2" s="75"/>
    </row>
    <row r="3" spans="1:14" x14ac:dyDescent="0.2">
      <c r="A3" s="1" t="s">
        <v>1</v>
      </c>
    </row>
    <row r="4" spans="1:14" x14ac:dyDescent="0.2">
      <c r="A4" s="2" t="s">
        <v>2</v>
      </c>
      <c r="C4" s="3" t="s">
        <v>120</v>
      </c>
      <c r="D4" s="3" t="s">
        <v>173</v>
      </c>
      <c r="E4" s="3" t="s">
        <v>174</v>
      </c>
      <c r="F4" s="3" t="s">
        <v>179</v>
      </c>
      <c r="G4" s="3" t="s">
        <v>180</v>
      </c>
      <c r="H4" s="3" t="s">
        <v>195</v>
      </c>
      <c r="I4" s="3" t="s">
        <v>196</v>
      </c>
      <c r="J4" s="3" t="s">
        <v>228</v>
      </c>
      <c r="K4" s="3" t="s">
        <v>229</v>
      </c>
    </row>
    <row r="6" spans="1:14" ht="15" x14ac:dyDescent="0.25">
      <c r="A6" s="76" t="s">
        <v>182</v>
      </c>
      <c r="B6" s="74"/>
      <c r="C6" s="75"/>
      <c r="D6" s="75"/>
      <c r="E6" s="75"/>
      <c r="F6" s="75"/>
      <c r="G6" s="75"/>
      <c r="H6" s="75"/>
      <c r="I6" s="75"/>
      <c r="J6" s="75"/>
      <c r="K6" s="75"/>
    </row>
    <row r="7" spans="1:14" ht="15" x14ac:dyDescent="0.25">
      <c r="A7" s="76" t="s">
        <v>186</v>
      </c>
      <c r="B7" s="74"/>
      <c r="C7" s="75"/>
      <c r="D7" s="75"/>
      <c r="E7" s="75"/>
      <c r="F7" s="75"/>
      <c r="G7" s="75"/>
      <c r="H7" s="75"/>
      <c r="I7" s="75"/>
      <c r="J7" s="75"/>
      <c r="K7" s="75"/>
    </row>
    <row r="8" spans="1:14" ht="8.4499999999999993" customHeight="1" x14ac:dyDescent="0.2"/>
    <row r="9" spans="1:14" x14ac:dyDescent="0.2">
      <c r="A9" s="1" t="s">
        <v>3</v>
      </c>
      <c r="C9" s="73"/>
      <c r="D9" s="73">
        <v>6533333</v>
      </c>
      <c r="E9" s="73">
        <v>10797692</v>
      </c>
      <c r="F9" s="73">
        <v>11361925</v>
      </c>
      <c r="G9" s="73">
        <v>13301810</v>
      </c>
      <c r="H9" s="73">
        <v>29252</v>
      </c>
      <c r="I9" s="73">
        <v>17830000</v>
      </c>
      <c r="J9" s="73">
        <v>0</v>
      </c>
      <c r="K9" s="73">
        <v>18530000</v>
      </c>
      <c r="M9" s="71"/>
      <c r="N9" s="71"/>
    </row>
    <row r="10" spans="1:14" x14ac:dyDescent="0.2">
      <c r="A10" s="1" t="s">
        <v>4</v>
      </c>
      <c r="C10" s="13"/>
      <c r="D10" s="13">
        <v>0</v>
      </c>
      <c r="E10" s="13">
        <v>10946379</v>
      </c>
      <c r="F10" s="13">
        <v>11995036</v>
      </c>
      <c r="G10" s="13">
        <v>13803895</v>
      </c>
      <c r="H10" s="13">
        <v>73008</v>
      </c>
      <c r="I10" s="13">
        <v>18000000</v>
      </c>
      <c r="J10" s="13">
        <v>6530000</v>
      </c>
      <c r="K10" s="13">
        <v>19150000</v>
      </c>
      <c r="M10" s="71"/>
      <c r="N10" s="71"/>
    </row>
    <row r="11" spans="1:14" x14ac:dyDescent="0.2">
      <c r="A11" s="1" t="s">
        <v>5</v>
      </c>
      <c r="C11" s="13"/>
      <c r="D11" s="13">
        <v>0</v>
      </c>
      <c r="E11" s="13">
        <v>12850432</v>
      </c>
      <c r="F11" s="13">
        <v>13984470</v>
      </c>
      <c r="G11" s="13">
        <v>12587311</v>
      </c>
      <c r="H11" s="13">
        <v>14328874</v>
      </c>
      <c r="I11" s="13">
        <v>18440000</v>
      </c>
      <c r="J11" s="13">
        <v>19130000</v>
      </c>
      <c r="K11" s="13">
        <v>19610000</v>
      </c>
      <c r="M11" s="71"/>
      <c r="N11" s="71"/>
    </row>
    <row r="12" spans="1:14" x14ac:dyDescent="0.2">
      <c r="A12" s="1" t="s">
        <v>6</v>
      </c>
      <c r="C12" s="13"/>
      <c r="D12" s="13">
        <v>11664066</v>
      </c>
      <c r="E12" s="13">
        <v>11736347</v>
      </c>
      <c r="F12" s="13">
        <v>12146826</v>
      </c>
      <c r="G12" s="13">
        <v>11315965</v>
      </c>
      <c r="H12" s="55">
        <v>16249709</v>
      </c>
      <c r="I12" s="13">
        <v>17500000</v>
      </c>
      <c r="J12" s="13">
        <v>18160000</v>
      </c>
      <c r="K12" s="13">
        <v>18630000</v>
      </c>
      <c r="M12" s="71"/>
      <c r="N12" s="71"/>
    </row>
    <row r="13" spans="1:14" x14ac:dyDescent="0.2">
      <c r="A13" s="1" t="s">
        <v>7</v>
      </c>
      <c r="C13" s="13"/>
      <c r="D13" s="13">
        <v>13527278</v>
      </c>
      <c r="E13" s="13">
        <v>14139918</v>
      </c>
      <c r="F13" s="13">
        <v>12869221</v>
      </c>
      <c r="G13" s="13">
        <v>12785008</v>
      </c>
      <c r="H13" s="13">
        <v>17800000</v>
      </c>
      <c r="I13" s="13">
        <v>17810000</v>
      </c>
      <c r="J13" s="13">
        <v>18480000</v>
      </c>
      <c r="K13" s="13">
        <v>18950000</v>
      </c>
      <c r="M13" s="71"/>
      <c r="N13" s="71"/>
    </row>
    <row r="14" spans="1:14" x14ac:dyDescent="0.2">
      <c r="A14" s="1" t="s">
        <v>8</v>
      </c>
      <c r="C14" s="13"/>
      <c r="D14" s="13">
        <v>13620043</v>
      </c>
      <c r="E14" s="13">
        <v>11218143</v>
      </c>
      <c r="F14" s="13">
        <v>9990289</v>
      </c>
      <c r="G14" s="13">
        <v>16267713</v>
      </c>
      <c r="H14" s="13">
        <v>17310000</v>
      </c>
      <c r="I14" s="13">
        <v>17340000</v>
      </c>
      <c r="J14" s="13">
        <v>18000000</v>
      </c>
      <c r="K14" s="13">
        <v>18470000</v>
      </c>
      <c r="M14" s="71"/>
      <c r="N14" s="71"/>
    </row>
    <row r="15" spans="1:14" x14ac:dyDescent="0.2">
      <c r="A15" s="1" t="s">
        <v>9</v>
      </c>
      <c r="C15" s="13"/>
      <c r="D15" s="13">
        <v>13744840</v>
      </c>
      <c r="E15" s="13">
        <v>12182904</v>
      </c>
      <c r="F15" s="13">
        <v>8920453</v>
      </c>
      <c r="G15" s="13">
        <v>13046498</v>
      </c>
      <c r="H15" s="13">
        <v>17910000</v>
      </c>
      <c r="I15" s="13">
        <v>17940000</v>
      </c>
      <c r="J15" s="13">
        <v>18610000</v>
      </c>
      <c r="K15" s="13">
        <v>19090000</v>
      </c>
      <c r="M15" s="71"/>
      <c r="N15" s="71"/>
    </row>
    <row r="16" spans="1:14" x14ac:dyDescent="0.2">
      <c r="A16" s="1" t="s">
        <v>10</v>
      </c>
      <c r="C16" s="13"/>
      <c r="D16" s="13">
        <v>8387357</v>
      </c>
      <c r="E16" s="13">
        <v>11752189</v>
      </c>
      <c r="F16" s="13">
        <v>9234254</v>
      </c>
      <c r="G16" s="13">
        <v>12343212</v>
      </c>
      <c r="H16" s="13">
        <v>17540000</v>
      </c>
      <c r="I16" s="13">
        <v>17580000</v>
      </c>
      <c r="J16" s="13">
        <v>18240000</v>
      </c>
      <c r="K16" s="13">
        <v>18710000</v>
      </c>
      <c r="M16" s="71"/>
      <c r="N16" s="71"/>
    </row>
    <row r="17" spans="1:14" x14ac:dyDescent="0.2">
      <c r="A17" s="1" t="s">
        <v>11</v>
      </c>
      <c r="C17" s="13"/>
      <c r="D17" s="13">
        <v>11392785</v>
      </c>
      <c r="E17" s="13">
        <v>10202302</v>
      </c>
      <c r="F17" s="13">
        <v>14507159</v>
      </c>
      <c r="G17" s="13">
        <v>11422601</v>
      </c>
      <c r="H17" s="13">
        <v>16310000</v>
      </c>
      <c r="I17" s="13">
        <v>16360000</v>
      </c>
      <c r="J17" s="13">
        <v>16990000</v>
      </c>
      <c r="K17" s="13">
        <v>17450000</v>
      </c>
      <c r="M17" s="71"/>
      <c r="N17" s="71"/>
    </row>
    <row r="18" spans="1:14" x14ac:dyDescent="0.2">
      <c r="A18" s="1" t="s">
        <v>12</v>
      </c>
      <c r="C18" s="13"/>
      <c r="D18" s="13">
        <v>16915814</v>
      </c>
      <c r="E18" s="13">
        <v>12388802</v>
      </c>
      <c r="F18" s="13">
        <v>14920863</v>
      </c>
      <c r="G18" s="13">
        <v>13843302</v>
      </c>
      <c r="H18" s="13">
        <v>18050000</v>
      </c>
      <c r="I18" s="13">
        <v>18070000</v>
      </c>
      <c r="J18" s="13">
        <v>18740000</v>
      </c>
      <c r="K18" s="13">
        <v>19220000</v>
      </c>
      <c r="M18" s="71"/>
      <c r="N18" s="71"/>
    </row>
    <row r="19" spans="1:14" x14ac:dyDescent="0.2">
      <c r="A19" s="1" t="s">
        <v>13</v>
      </c>
      <c r="C19" s="13"/>
      <c r="D19" s="13">
        <v>9307573</v>
      </c>
      <c r="E19" s="13">
        <v>11323732</v>
      </c>
      <c r="F19" s="13">
        <v>11429984</v>
      </c>
      <c r="G19" s="13">
        <v>10861288</v>
      </c>
      <c r="H19" s="13">
        <v>17120000</v>
      </c>
      <c r="I19" s="13">
        <v>17150000</v>
      </c>
      <c r="J19" s="13">
        <v>17800000</v>
      </c>
      <c r="K19" s="13">
        <v>18270000</v>
      </c>
      <c r="M19" s="71"/>
      <c r="N19" s="71"/>
    </row>
    <row r="20" spans="1:14" x14ac:dyDescent="0.2">
      <c r="A20" s="1" t="s">
        <v>14</v>
      </c>
      <c r="C20" s="13">
        <v>0</v>
      </c>
      <c r="D20" s="13">
        <v>11800646</v>
      </c>
      <c r="E20" s="13">
        <v>12388486</v>
      </c>
      <c r="F20" s="13">
        <v>11977594</v>
      </c>
      <c r="G20" s="13">
        <v>11981713</v>
      </c>
      <c r="H20" s="13">
        <v>17870000</v>
      </c>
      <c r="I20" s="13">
        <v>17890000</v>
      </c>
      <c r="J20" s="13">
        <v>18560000</v>
      </c>
      <c r="K20" s="13">
        <v>19040000</v>
      </c>
      <c r="M20" s="71"/>
      <c r="N20" s="71"/>
    </row>
    <row r="21" spans="1:14" ht="8.4499999999999993" customHeight="1" x14ac:dyDescent="0.25">
      <c r="C21"/>
    </row>
    <row r="22" spans="1:14" x14ac:dyDescent="0.2">
      <c r="A22" s="1" t="s">
        <v>15</v>
      </c>
      <c r="C22" s="44">
        <f t="shared" ref="C22:G22" si="0">SUM(C9:C20)</f>
        <v>0</v>
      </c>
      <c r="D22" s="44">
        <f t="shared" si="0"/>
        <v>116893735</v>
      </c>
      <c r="E22" s="44">
        <f t="shared" si="0"/>
        <v>141927326</v>
      </c>
      <c r="F22" s="44">
        <f t="shared" si="0"/>
        <v>143338074</v>
      </c>
      <c r="G22" s="44">
        <f t="shared" si="0"/>
        <v>153560316</v>
      </c>
      <c r="H22" s="44">
        <f>SUM(H9:H20)</f>
        <v>170590843</v>
      </c>
      <c r="I22" s="44">
        <f>SUM(I9:I20)</f>
        <v>211910000</v>
      </c>
      <c r="J22" s="44">
        <f>SUM(J9:J20)</f>
        <v>189240000</v>
      </c>
      <c r="K22" s="44">
        <f>SUM(K9:K20)</f>
        <v>225120000</v>
      </c>
    </row>
    <row r="23" spans="1:14" ht="39.6" customHeight="1" x14ac:dyDescent="0.25">
      <c r="A23" s="77" t="s">
        <v>270</v>
      </c>
      <c r="B23" s="77"/>
      <c r="C23" s="77"/>
      <c r="D23" s="77"/>
      <c r="E23" s="77"/>
      <c r="F23" s="75"/>
      <c r="G23" s="75"/>
      <c r="H23" s="75"/>
      <c r="I23" s="75"/>
      <c r="J23" s="75"/>
      <c r="K23" s="75"/>
    </row>
    <row r="25" spans="1:14" ht="15" x14ac:dyDescent="0.25">
      <c r="A25" s="76" t="s">
        <v>181</v>
      </c>
      <c r="B25" s="74"/>
      <c r="C25" s="75"/>
      <c r="D25" s="75"/>
      <c r="E25" s="75"/>
      <c r="F25" s="75"/>
      <c r="G25" s="75"/>
      <c r="H25" s="75"/>
      <c r="I25" s="75"/>
      <c r="J25" s="75"/>
      <c r="K25" s="75"/>
    </row>
    <row r="26" spans="1:14" ht="15" x14ac:dyDescent="0.25">
      <c r="A26" s="76" t="s">
        <v>187</v>
      </c>
      <c r="B26" s="74"/>
      <c r="C26" s="75"/>
      <c r="D26" s="75"/>
      <c r="E26" s="75"/>
      <c r="F26" s="75"/>
      <c r="G26" s="75"/>
      <c r="H26" s="75"/>
      <c r="I26" s="75"/>
      <c r="J26" s="75"/>
      <c r="K26" s="75"/>
    </row>
    <row r="27" spans="1:14" ht="8.4499999999999993" customHeight="1" x14ac:dyDescent="0.2"/>
    <row r="28" spans="1:14" x14ac:dyDescent="0.2">
      <c r="A28" s="1" t="s">
        <v>3</v>
      </c>
      <c r="C28" s="73"/>
      <c r="D28" s="73">
        <v>5133333</v>
      </c>
      <c r="E28" s="73">
        <v>5790512</v>
      </c>
      <c r="F28" s="73">
        <v>5999889</v>
      </c>
      <c r="G28" s="73">
        <v>7458541</v>
      </c>
      <c r="H28" s="73">
        <v>1495915</v>
      </c>
      <c r="I28" s="73">
        <v>8920000</v>
      </c>
      <c r="J28" s="73">
        <v>1490000</v>
      </c>
      <c r="K28" s="73">
        <v>9260000</v>
      </c>
    </row>
    <row r="29" spans="1:14" x14ac:dyDescent="0.2">
      <c r="A29" s="1" t="s">
        <v>4</v>
      </c>
      <c r="C29" s="13"/>
      <c r="D29" s="13">
        <v>1240184</v>
      </c>
      <c r="E29" s="13">
        <v>5501578</v>
      </c>
      <c r="F29" s="13">
        <v>6336126</v>
      </c>
      <c r="G29" s="13">
        <v>7611186</v>
      </c>
      <c r="H29" s="13">
        <v>1507934</v>
      </c>
      <c r="I29" s="13">
        <v>9000000</v>
      </c>
      <c r="J29" s="13">
        <v>4280000</v>
      </c>
      <c r="K29" s="13">
        <v>9570000</v>
      </c>
    </row>
    <row r="30" spans="1:14" x14ac:dyDescent="0.2">
      <c r="A30" s="1" t="s">
        <v>5</v>
      </c>
      <c r="C30" s="13"/>
      <c r="D30" s="13">
        <v>514830</v>
      </c>
      <c r="E30" s="13">
        <v>6014560</v>
      </c>
      <c r="F30" s="13">
        <v>7334440</v>
      </c>
      <c r="G30" s="13">
        <v>7043788</v>
      </c>
      <c r="H30" s="13">
        <v>7415120</v>
      </c>
      <c r="I30" s="13">
        <v>9220000</v>
      </c>
      <c r="J30" s="13">
        <v>9560000</v>
      </c>
      <c r="K30" s="13">
        <v>9800000</v>
      </c>
    </row>
    <row r="31" spans="1:14" x14ac:dyDescent="0.2">
      <c r="A31" s="1" t="s">
        <v>6</v>
      </c>
      <c r="C31" s="13"/>
      <c r="D31" s="13">
        <v>6103001</v>
      </c>
      <c r="E31" s="13">
        <v>5927406</v>
      </c>
      <c r="F31" s="13">
        <v>6311830</v>
      </c>
      <c r="G31" s="13">
        <v>6323573</v>
      </c>
      <c r="H31" s="55">
        <v>8129421</v>
      </c>
      <c r="I31" s="13">
        <v>8750000</v>
      </c>
      <c r="J31" s="13">
        <v>9080000</v>
      </c>
      <c r="K31" s="13">
        <v>9320000</v>
      </c>
    </row>
    <row r="32" spans="1:14" x14ac:dyDescent="0.2">
      <c r="A32" s="1" t="s">
        <v>7</v>
      </c>
      <c r="C32" s="13"/>
      <c r="D32" s="13">
        <v>6400299</v>
      </c>
      <c r="E32" s="13">
        <v>6682950</v>
      </c>
      <c r="F32" s="13">
        <v>6934910</v>
      </c>
      <c r="G32" s="13">
        <v>6901535</v>
      </c>
      <c r="H32" s="13">
        <v>8900000</v>
      </c>
      <c r="I32" s="13">
        <v>8900000</v>
      </c>
      <c r="J32" s="13">
        <v>9240000</v>
      </c>
      <c r="K32" s="13">
        <v>9480000</v>
      </c>
    </row>
    <row r="33" spans="1:15" x14ac:dyDescent="0.2">
      <c r="A33" s="1" t="s">
        <v>8</v>
      </c>
      <c r="C33" s="13"/>
      <c r="D33" s="13">
        <v>6654435</v>
      </c>
      <c r="E33" s="13">
        <v>5608231</v>
      </c>
      <c r="F33" s="13">
        <v>5997486</v>
      </c>
      <c r="G33" s="13">
        <v>8708269</v>
      </c>
      <c r="H33" s="13">
        <v>8650000</v>
      </c>
      <c r="I33" s="13">
        <v>8670000</v>
      </c>
      <c r="J33" s="13">
        <v>9000000</v>
      </c>
      <c r="K33" s="13">
        <v>9230000</v>
      </c>
    </row>
    <row r="34" spans="1:15" x14ac:dyDescent="0.2">
      <c r="A34" s="1" t="s">
        <v>9</v>
      </c>
      <c r="C34" s="13"/>
      <c r="D34" s="13">
        <v>7106360</v>
      </c>
      <c r="E34" s="13">
        <v>6391875</v>
      </c>
      <c r="F34" s="13">
        <v>4934843</v>
      </c>
      <c r="G34" s="13">
        <v>6649714</v>
      </c>
      <c r="H34" s="13">
        <v>8960000</v>
      </c>
      <c r="I34" s="13">
        <v>8970000</v>
      </c>
      <c r="J34" s="13">
        <v>9310000</v>
      </c>
      <c r="K34" s="13">
        <v>9550000</v>
      </c>
    </row>
    <row r="35" spans="1:15" x14ac:dyDescent="0.2">
      <c r="A35" s="1" t="s">
        <v>10</v>
      </c>
      <c r="C35" s="13"/>
      <c r="D35" s="13">
        <v>4475350</v>
      </c>
      <c r="E35" s="13">
        <v>5581686</v>
      </c>
      <c r="F35" s="13">
        <v>5206995</v>
      </c>
      <c r="G35" s="13">
        <v>6942901</v>
      </c>
      <c r="H35" s="13">
        <v>8770000</v>
      </c>
      <c r="I35" s="13">
        <v>8790000</v>
      </c>
      <c r="J35" s="13">
        <v>9120000</v>
      </c>
      <c r="K35" s="13">
        <v>9360000</v>
      </c>
    </row>
    <row r="36" spans="1:15" x14ac:dyDescent="0.2">
      <c r="A36" s="1" t="s">
        <v>11</v>
      </c>
      <c r="C36" s="13"/>
      <c r="D36" s="13">
        <v>6046428</v>
      </c>
      <c r="E36" s="13">
        <v>5533008</v>
      </c>
      <c r="F36" s="13">
        <v>7715957</v>
      </c>
      <c r="G36" s="13">
        <v>7167101</v>
      </c>
      <c r="H36" s="13">
        <v>8160000</v>
      </c>
      <c r="I36" s="13">
        <v>8180000</v>
      </c>
      <c r="J36" s="13">
        <v>8490000</v>
      </c>
      <c r="K36" s="13">
        <v>8720000</v>
      </c>
    </row>
    <row r="37" spans="1:15" x14ac:dyDescent="0.2">
      <c r="A37" s="1" t="s">
        <v>12</v>
      </c>
      <c r="C37" s="13"/>
      <c r="D37" s="13">
        <v>8476464</v>
      </c>
      <c r="E37" s="13">
        <v>6755005</v>
      </c>
      <c r="F37" s="13">
        <v>9530986</v>
      </c>
      <c r="G37" s="13">
        <v>7660566</v>
      </c>
      <c r="H37" s="13">
        <v>9020000</v>
      </c>
      <c r="I37" s="13">
        <v>9040000</v>
      </c>
      <c r="J37" s="13">
        <v>9370000</v>
      </c>
      <c r="K37" s="13">
        <v>9610000</v>
      </c>
    </row>
    <row r="38" spans="1:15" x14ac:dyDescent="0.2">
      <c r="A38" s="1" t="s">
        <v>13</v>
      </c>
      <c r="C38" s="13"/>
      <c r="D38" s="13">
        <v>5060943</v>
      </c>
      <c r="E38" s="13">
        <v>5979389</v>
      </c>
      <c r="F38" s="13">
        <v>6990407</v>
      </c>
      <c r="G38" s="13">
        <v>5824904</v>
      </c>
      <c r="H38" s="13">
        <v>8560000</v>
      </c>
      <c r="I38" s="13">
        <v>8580000</v>
      </c>
      <c r="J38" s="13">
        <v>8900000</v>
      </c>
      <c r="K38" s="13">
        <v>9130000</v>
      </c>
    </row>
    <row r="39" spans="1:15" x14ac:dyDescent="0.2">
      <c r="A39" s="1" t="s">
        <v>14</v>
      </c>
      <c r="C39" s="13">
        <v>0</v>
      </c>
      <c r="D39" s="13">
        <v>5947761</v>
      </c>
      <c r="E39" s="13">
        <v>6254845</v>
      </c>
      <c r="F39" s="13">
        <v>7074202</v>
      </c>
      <c r="G39" s="13">
        <v>6343891</v>
      </c>
      <c r="H39" s="13">
        <v>8930000</v>
      </c>
      <c r="I39" s="13">
        <v>8950000</v>
      </c>
      <c r="J39" s="13">
        <v>9280000</v>
      </c>
      <c r="K39" s="13">
        <v>9520000</v>
      </c>
    </row>
    <row r="40" spans="1:15" ht="8.4499999999999993" customHeight="1" x14ac:dyDescent="0.25">
      <c r="C40"/>
    </row>
    <row r="41" spans="1:15" x14ac:dyDescent="0.2">
      <c r="A41" s="1" t="s">
        <v>15</v>
      </c>
      <c r="C41" s="44">
        <f t="shared" ref="C41:G41" si="1">SUM(C28:C39)</f>
        <v>0</v>
      </c>
      <c r="D41" s="44">
        <f t="shared" si="1"/>
        <v>63159388</v>
      </c>
      <c r="E41" s="44">
        <f t="shared" si="1"/>
        <v>72021045</v>
      </c>
      <c r="F41" s="44">
        <f t="shared" si="1"/>
        <v>80368071</v>
      </c>
      <c r="G41" s="44">
        <f t="shared" si="1"/>
        <v>84635969</v>
      </c>
      <c r="H41" s="44">
        <f>SUM(H28:H39)</f>
        <v>88498390</v>
      </c>
      <c r="I41" s="44">
        <f>SUM(I28:I39)</f>
        <v>105970000</v>
      </c>
      <c r="J41" s="44">
        <f>SUM(J28:J39)</f>
        <v>97120000</v>
      </c>
      <c r="K41" s="44">
        <f>SUM(K28:K39)</f>
        <v>112550000</v>
      </c>
    </row>
    <row r="42" spans="1:15" ht="39.6" customHeight="1" x14ac:dyDescent="0.25">
      <c r="A42" s="77" t="s">
        <v>270</v>
      </c>
      <c r="B42" s="77"/>
      <c r="C42" s="77"/>
      <c r="D42" s="77"/>
      <c r="E42" s="77"/>
      <c r="F42" s="75"/>
      <c r="G42" s="75"/>
      <c r="H42" s="75"/>
      <c r="I42" s="75"/>
      <c r="J42" s="75"/>
      <c r="K42" s="75"/>
    </row>
    <row r="43" spans="1:15" x14ac:dyDescent="0.2">
      <c r="C43" s="44"/>
      <c r="D43" s="44"/>
      <c r="E43" s="44"/>
      <c r="F43" s="44"/>
      <c r="G43" s="44"/>
    </row>
    <row r="44" spans="1:15" ht="14.1" customHeight="1" x14ac:dyDescent="0.25">
      <c r="A44" s="80" t="s">
        <v>185</v>
      </c>
      <c r="B44" s="80"/>
      <c r="C44" s="75"/>
      <c r="D44" s="75"/>
      <c r="E44" s="75"/>
      <c r="F44" s="75"/>
      <c r="G44" s="75"/>
      <c r="H44" s="75"/>
      <c r="I44" s="75"/>
      <c r="J44" s="75"/>
      <c r="K44" s="75"/>
    </row>
    <row r="45" spans="1:15" ht="14.1" customHeight="1" x14ac:dyDescent="0.25">
      <c r="A45" s="80" t="s">
        <v>188</v>
      </c>
      <c r="B45" s="80"/>
      <c r="C45" s="75"/>
      <c r="D45" s="75"/>
      <c r="E45" s="75"/>
      <c r="F45" s="75"/>
      <c r="G45" s="75"/>
      <c r="H45" s="75"/>
      <c r="I45" s="75"/>
      <c r="J45" s="75"/>
      <c r="K45" s="75"/>
    </row>
    <row r="46" spans="1:15" ht="8.4499999999999993" customHeight="1" x14ac:dyDescent="0.2">
      <c r="A46" s="15"/>
      <c r="B46" s="15"/>
    </row>
    <row r="47" spans="1:15" x14ac:dyDescent="0.2">
      <c r="A47" s="15" t="s">
        <v>3</v>
      </c>
      <c r="B47" s="15"/>
      <c r="C47" s="73"/>
      <c r="D47" s="73">
        <v>36370</v>
      </c>
      <c r="E47" s="73">
        <v>2699432</v>
      </c>
      <c r="F47" s="73">
        <v>2835725</v>
      </c>
      <c r="G47" s="73">
        <v>3330471</v>
      </c>
      <c r="H47" s="73">
        <v>6934</v>
      </c>
      <c r="I47" s="73">
        <v>4460000</v>
      </c>
      <c r="J47" s="73">
        <v>0</v>
      </c>
      <c r="K47" s="73">
        <v>4630000</v>
      </c>
      <c r="L47" s="71"/>
      <c r="M47" s="71"/>
      <c r="N47" s="71"/>
      <c r="O47" s="71"/>
    </row>
    <row r="48" spans="1:15" x14ac:dyDescent="0.2">
      <c r="A48" s="15" t="s">
        <v>4</v>
      </c>
      <c r="B48" s="15"/>
      <c r="C48" s="13"/>
      <c r="D48" s="13">
        <v>193831</v>
      </c>
      <c r="E48" s="13">
        <v>2736599</v>
      </c>
      <c r="F48" s="13">
        <v>2998759</v>
      </c>
      <c r="G48" s="13">
        <v>3455113</v>
      </c>
      <c r="H48" s="13">
        <v>21986</v>
      </c>
      <c r="I48" s="13">
        <v>4500000</v>
      </c>
      <c r="J48" s="13">
        <v>1630000</v>
      </c>
      <c r="K48" s="13">
        <v>4790000</v>
      </c>
      <c r="L48" s="71"/>
      <c r="M48" s="71"/>
      <c r="N48" s="71"/>
      <c r="O48" s="71"/>
    </row>
    <row r="49" spans="1:16366" x14ac:dyDescent="0.2">
      <c r="A49" s="15" t="s">
        <v>5</v>
      </c>
      <c r="B49" s="15"/>
      <c r="C49" s="13"/>
      <c r="D49" s="13">
        <v>0</v>
      </c>
      <c r="E49" s="13">
        <v>3218925</v>
      </c>
      <c r="F49" s="13">
        <v>3332100</v>
      </c>
      <c r="G49" s="13">
        <v>3132796</v>
      </c>
      <c r="H49" s="13">
        <v>3582218</v>
      </c>
      <c r="I49" s="13">
        <v>4610000</v>
      </c>
      <c r="J49" s="13">
        <v>4780000</v>
      </c>
      <c r="K49" s="13">
        <v>4900000</v>
      </c>
      <c r="L49" s="71"/>
      <c r="M49" s="71"/>
      <c r="N49" s="71"/>
      <c r="O49" s="71"/>
    </row>
    <row r="50" spans="1:16366" x14ac:dyDescent="0.2">
      <c r="A50" s="15" t="s">
        <v>6</v>
      </c>
      <c r="B50" s="15"/>
      <c r="C50" s="13"/>
      <c r="D50" s="13">
        <v>3732574</v>
      </c>
      <c r="E50" s="13">
        <v>2930660</v>
      </c>
      <c r="F50" s="13">
        <v>3036443</v>
      </c>
      <c r="G50" s="13">
        <v>2752432</v>
      </c>
      <c r="H50" s="55">
        <v>4061161</v>
      </c>
      <c r="I50" s="13">
        <v>4380000</v>
      </c>
      <c r="J50" s="13">
        <v>4540000</v>
      </c>
      <c r="K50" s="13">
        <v>4660000</v>
      </c>
      <c r="L50" s="71"/>
      <c r="M50" s="71"/>
      <c r="N50" s="71"/>
      <c r="O50" s="71"/>
    </row>
    <row r="51" spans="1:16366" x14ac:dyDescent="0.2">
      <c r="A51" s="15" t="s">
        <v>7</v>
      </c>
      <c r="B51" s="15"/>
      <c r="C51" s="13"/>
      <c r="D51" s="13">
        <v>2588436</v>
      </c>
      <c r="E51" s="13">
        <v>3392553</v>
      </c>
      <c r="F51" s="13">
        <v>3204007</v>
      </c>
      <c r="G51" s="13">
        <v>3196252</v>
      </c>
      <c r="H51" s="13">
        <v>4450000</v>
      </c>
      <c r="I51" s="13">
        <v>4450000</v>
      </c>
      <c r="J51" s="13">
        <v>4620000</v>
      </c>
      <c r="K51" s="13">
        <v>4740000</v>
      </c>
      <c r="L51" s="71"/>
      <c r="M51" s="71"/>
      <c r="N51" s="71"/>
      <c r="O51" s="71"/>
    </row>
    <row r="52" spans="1:16366" x14ac:dyDescent="0.2">
      <c r="A52" s="15" t="s">
        <v>8</v>
      </c>
      <c r="B52" s="15"/>
      <c r="C52" s="13"/>
      <c r="D52" s="13">
        <v>3409293</v>
      </c>
      <c r="E52" s="13">
        <v>2848797</v>
      </c>
      <c r="F52" s="13">
        <v>2470978</v>
      </c>
      <c r="G52" s="13">
        <v>4066928</v>
      </c>
      <c r="H52" s="13">
        <v>4330000</v>
      </c>
      <c r="I52" s="13">
        <v>4340000</v>
      </c>
      <c r="J52" s="13">
        <v>4500000</v>
      </c>
      <c r="K52" s="13">
        <v>4620000</v>
      </c>
      <c r="L52" s="71"/>
      <c r="M52" s="71"/>
      <c r="N52" s="71"/>
      <c r="O52" s="71"/>
    </row>
    <row r="53" spans="1:16366" x14ac:dyDescent="0.2">
      <c r="A53" s="15" t="s">
        <v>9</v>
      </c>
      <c r="B53" s="15"/>
      <c r="C53" s="13"/>
      <c r="D53" s="13">
        <v>3457331</v>
      </c>
      <c r="E53" s="13">
        <v>3045805</v>
      </c>
      <c r="F53" s="13">
        <v>2230113</v>
      </c>
      <c r="G53" s="13">
        <v>3279970</v>
      </c>
      <c r="H53" s="13">
        <v>4480000</v>
      </c>
      <c r="I53" s="13">
        <v>4490000</v>
      </c>
      <c r="J53" s="13">
        <v>4650000</v>
      </c>
      <c r="K53" s="13">
        <v>4770000</v>
      </c>
      <c r="L53" s="71"/>
      <c r="M53" s="71"/>
      <c r="N53" s="71"/>
      <c r="O53" s="71"/>
    </row>
    <row r="54" spans="1:16366" x14ac:dyDescent="0.2">
      <c r="A54" s="15" t="s">
        <v>10</v>
      </c>
      <c r="B54" s="15"/>
      <c r="C54" s="13"/>
      <c r="D54" s="13">
        <v>2098602</v>
      </c>
      <c r="E54" s="13">
        <v>2943035</v>
      </c>
      <c r="F54" s="13">
        <v>2304592</v>
      </c>
      <c r="G54" s="13">
        <v>3068019</v>
      </c>
      <c r="H54" s="13">
        <v>4390000</v>
      </c>
      <c r="I54" s="13">
        <v>4390000</v>
      </c>
      <c r="J54" s="13">
        <v>4560000</v>
      </c>
      <c r="K54" s="13">
        <v>4680000</v>
      </c>
      <c r="L54" s="71"/>
      <c r="M54" s="71"/>
      <c r="N54" s="71"/>
      <c r="O54" s="71"/>
    </row>
    <row r="55" spans="1:16366" x14ac:dyDescent="0.2">
      <c r="A55" s="15" t="s">
        <v>11</v>
      </c>
      <c r="B55" s="15"/>
      <c r="C55" s="13"/>
      <c r="D55" s="13">
        <v>2889318</v>
      </c>
      <c r="E55" s="13">
        <v>2495060</v>
      </c>
      <c r="F55" s="13">
        <v>3509609</v>
      </c>
      <c r="G55" s="13">
        <v>2855650</v>
      </c>
      <c r="H55" s="13">
        <v>4080000</v>
      </c>
      <c r="I55" s="13">
        <v>4090000</v>
      </c>
      <c r="J55" s="13">
        <v>4250000</v>
      </c>
      <c r="K55" s="13">
        <v>4360000</v>
      </c>
      <c r="L55" s="71"/>
      <c r="M55" s="71"/>
      <c r="N55" s="71"/>
      <c r="O55" s="71"/>
    </row>
    <row r="56" spans="1:16366" x14ac:dyDescent="0.2">
      <c r="A56" s="15" t="s">
        <v>12</v>
      </c>
      <c r="B56" s="15"/>
      <c r="C56" s="13"/>
      <c r="D56" s="13">
        <v>4161007</v>
      </c>
      <c r="E56" s="13">
        <v>3097185</v>
      </c>
      <c r="F56" s="13">
        <v>3730216</v>
      </c>
      <c r="G56" s="13">
        <v>3460547</v>
      </c>
      <c r="H56" s="13">
        <v>4510000</v>
      </c>
      <c r="I56" s="13">
        <v>4520000</v>
      </c>
      <c r="J56" s="13">
        <v>4690000</v>
      </c>
      <c r="K56" s="13">
        <v>4810000</v>
      </c>
      <c r="L56" s="71"/>
      <c r="M56" s="71"/>
      <c r="N56" s="71"/>
      <c r="O56" s="71"/>
    </row>
    <row r="57" spans="1:16366" x14ac:dyDescent="0.2">
      <c r="A57" s="15" t="s">
        <v>13</v>
      </c>
      <c r="B57" s="15"/>
      <c r="C57" s="13"/>
      <c r="D57" s="13">
        <v>2256610</v>
      </c>
      <c r="E57" s="13">
        <v>2830933</v>
      </c>
      <c r="F57" s="13">
        <v>2857496</v>
      </c>
      <c r="G57" s="13">
        <v>2715322</v>
      </c>
      <c r="H57" s="13">
        <v>4280000</v>
      </c>
      <c r="I57" s="13">
        <v>4290000</v>
      </c>
      <c r="J57" s="13">
        <v>4450000</v>
      </c>
      <c r="K57" s="13">
        <v>4570000</v>
      </c>
      <c r="L57" s="71"/>
      <c r="M57" s="71"/>
      <c r="N57" s="71"/>
      <c r="O57" s="71"/>
    </row>
    <row r="58" spans="1:16366" x14ac:dyDescent="0.2">
      <c r="A58" s="15" t="s">
        <v>14</v>
      </c>
      <c r="B58" s="15"/>
      <c r="C58" s="13">
        <v>0</v>
      </c>
      <c r="D58" s="13">
        <v>2950995</v>
      </c>
      <c r="E58" s="13">
        <v>3097110</v>
      </c>
      <c r="F58" s="13">
        <v>2994398</v>
      </c>
      <c r="G58" s="13">
        <v>2995216</v>
      </c>
      <c r="H58" s="13">
        <v>4470000</v>
      </c>
      <c r="I58" s="13">
        <v>4470000</v>
      </c>
      <c r="J58" s="13">
        <v>4640000</v>
      </c>
      <c r="K58" s="13">
        <v>4760000</v>
      </c>
      <c r="L58" s="71"/>
      <c r="M58" s="71"/>
      <c r="N58" s="71"/>
      <c r="O58" s="71"/>
    </row>
    <row r="59" spans="1:16366" ht="14.25" x14ac:dyDescent="0.2">
      <c r="A59" s="15"/>
      <c r="B59" s="15"/>
      <c r="C59" s="70"/>
      <c r="L59" s="71"/>
    </row>
    <row r="60" spans="1:16366" x14ac:dyDescent="0.2">
      <c r="A60" s="15" t="s">
        <v>15</v>
      </c>
      <c r="B60" s="15"/>
      <c r="C60" s="13">
        <f t="shared" ref="C60:E60" si="2">SUM(C47:C59)</f>
        <v>0</v>
      </c>
      <c r="D60" s="13">
        <f t="shared" si="2"/>
        <v>27774367</v>
      </c>
      <c r="E60" s="13">
        <f t="shared" si="2"/>
        <v>35336094</v>
      </c>
      <c r="F60" s="13">
        <f t="shared" ref="F60:K60" si="3">SUM(F47:F58)</f>
        <v>35504436</v>
      </c>
      <c r="G60" s="13">
        <f t="shared" si="3"/>
        <v>38308716</v>
      </c>
      <c r="H60" s="13">
        <f t="shared" si="3"/>
        <v>42662299</v>
      </c>
      <c r="I60" s="13">
        <f t="shared" si="3"/>
        <v>52990000</v>
      </c>
      <c r="J60" s="13">
        <f t="shared" si="3"/>
        <v>47310000</v>
      </c>
      <c r="K60" s="13">
        <f t="shared" si="3"/>
        <v>56290000</v>
      </c>
      <c r="L60" s="71"/>
    </row>
    <row r="61" spans="1:16366" ht="39.6" customHeight="1" x14ac:dyDescent="0.25">
      <c r="A61" s="77" t="s">
        <v>270</v>
      </c>
      <c r="B61" s="77"/>
      <c r="C61" s="77"/>
      <c r="D61" s="77"/>
      <c r="E61" s="77"/>
      <c r="F61" s="75"/>
      <c r="G61" s="75"/>
      <c r="H61" s="75"/>
      <c r="I61" s="75"/>
      <c r="J61" s="75"/>
      <c r="K61" s="75"/>
    </row>
    <row r="62" spans="1:16366" x14ac:dyDescent="0.2">
      <c r="A62" s="15"/>
      <c r="B62" s="15"/>
      <c r="C62" s="13"/>
      <c r="D62" s="13"/>
      <c r="E62" s="13"/>
      <c r="F62" s="13"/>
      <c r="G62" s="13"/>
    </row>
    <row r="63" spans="1:16366" ht="15" x14ac:dyDescent="0.25">
      <c r="A63" s="80" t="s">
        <v>16</v>
      </c>
      <c r="B63" s="80"/>
      <c r="C63" s="80"/>
      <c r="D63" s="80"/>
      <c r="E63" s="80"/>
      <c r="F63" s="80"/>
      <c r="G63" s="80"/>
      <c r="H63" s="80"/>
      <c r="I63" s="80"/>
      <c r="J63" s="75"/>
      <c r="K63" s="75"/>
      <c r="L63"/>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c r="XEA63" s="80"/>
      <c r="XEB63" s="80"/>
      <c r="XEC63" s="80"/>
      <c r="XED63" s="80"/>
      <c r="XEE63" s="80"/>
      <c r="XEF63" s="80"/>
      <c r="XEG63" s="80"/>
      <c r="XEH63" s="80"/>
      <c r="XEI63" s="80"/>
      <c r="XEJ63" s="80"/>
      <c r="XEK63" s="80"/>
      <c r="XEL63" s="80"/>
    </row>
    <row r="64" spans="1:16366" ht="15" x14ac:dyDescent="0.25">
      <c r="A64" s="80" t="s">
        <v>17</v>
      </c>
      <c r="B64" s="80"/>
      <c r="C64" s="80"/>
      <c r="D64" s="80"/>
      <c r="E64" s="80"/>
      <c r="F64" s="80"/>
      <c r="G64" s="80"/>
      <c r="H64" s="80"/>
      <c r="I64" s="80"/>
      <c r="J64" s="75"/>
      <c r="K64" s="75"/>
      <c r="L64"/>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c r="XEA64" s="80"/>
      <c r="XEB64" s="80"/>
      <c r="XEC64" s="80"/>
      <c r="XED64" s="80"/>
      <c r="XEE64" s="80"/>
      <c r="XEF64" s="80"/>
      <c r="XEG64" s="80"/>
      <c r="XEH64" s="80"/>
      <c r="XEI64" s="80"/>
      <c r="XEJ64" s="80"/>
      <c r="XEK64" s="80"/>
      <c r="XEL64" s="80"/>
    </row>
    <row r="65" spans="1:11" ht="8.4499999999999993" customHeight="1" x14ac:dyDescent="0.2"/>
    <row r="66" spans="1:11" x14ac:dyDescent="0.2">
      <c r="A66" s="1" t="s">
        <v>3</v>
      </c>
      <c r="C66" s="71">
        <v>203266</v>
      </c>
      <c r="D66" s="71">
        <v>-241698</v>
      </c>
      <c r="E66" s="71">
        <v>318656</v>
      </c>
      <c r="F66" s="71">
        <v>354572</v>
      </c>
      <c r="G66" s="71">
        <v>285629</v>
      </c>
      <c r="H66" s="71">
        <v>237003</v>
      </c>
      <c r="I66" s="71">
        <v>217000</v>
      </c>
      <c r="J66" s="71">
        <v>217000</v>
      </c>
      <c r="K66" s="71">
        <v>217000</v>
      </c>
    </row>
    <row r="67" spans="1:11" x14ac:dyDescent="0.2">
      <c r="A67" s="1" t="s">
        <v>4</v>
      </c>
      <c r="C67" s="4">
        <v>908867</v>
      </c>
      <c r="D67" s="4">
        <v>550476</v>
      </c>
      <c r="E67" s="4">
        <v>648653</v>
      </c>
      <c r="F67" s="4">
        <v>552298</v>
      </c>
      <c r="G67" s="4">
        <v>501318</v>
      </c>
      <c r="H67" s="4">
        <v>378799</v>
      </c>
      <c r="I67" s="4">
        <v>417000</v>
      </c>
      <c r="J67" s="4">
        <v>417000</v>
      </c>
      <c r="K67" s="4">
        <v>417000</v>
      </c>
    </row>
    <row r="68" spans="1:11" x14ac:dyDescent="0.2">
      <c r="A68" s="1" t="s">
        <v>5</v>
      </c>
      <c r="C68" s="4">
        <v>442283</v>
      </c>
      <c r="D68" s="4">
        <v>481563</v>
      </c>
      <c r="E68" s="4">
        <v>532856</v>
      </c>
      <c r="F68" s="4">
        <v>492989</v>
      </c>
      <c r="G68" s="4">
        <v>398445</v>
      </c>
      <c r="H68" s="4">
        <v>464771</v>
      </c>
      <c r="I68" s="4">
        <v>417000</v>
      </c>
      <c r="J68" s="4">
        <v>417000</v>
      </c>
      <c r="K68" s="4">
        <v>417000</v>
      </c>
    </row>
    <row r="69" spans="1:11" x14ac:dyDescent="0.2">
      <c r="A69" s="1" t="s">
        <v>6</v>
      </c>
      <c r="C69" s="4">
        <v>417399</v>
      </c>
      <c r="D69" s="4">
        <v>395649</v>
      </c>
      <c r="E69" s="4">
        <v>395258</v>
      </c>
      <c r="F69" s="4">
        <v>625115</v>
      </c>
      <c r="G69" s="4">
        <v>355892</v>
      </c>
      <c r="H69" s="56">
        <v>375307</v>
      </c>
      <c r="I69" s="4">
        <v>417000</v>
      </c>
      <c r="J69" s="4">
        <v>417000</v>
      </c>
      <c r="K69" s="4">
        <v>417000</v>
      </c>
    </row>
    <row r="70" spans="1:11" x14ac:dyDescent="0.2">
      <c r="A70" s="1" t="s">
        <v>7</v>
      </c>
      <c r="C70" s="4">
        <v>456102</v>
      </c>
      <c r="D70" s="4">
        <v>501282</v>
      </c>
      <c r="E70" s="4">
        <v>374755</v>
      </c>
      <c r="F70" s="4">
        <v>563285</v>
      </c>
      <c r="G70" s="4">
        <v>440415</v>
      </c>
      <c r="H70" s="4">
        <v>417000</v>
      </c>
      <c r="I70" s="4">
        <v>417000</v>
      </c>
      <c r="J70" s="4">
        <v>417000</v>
      </c>
      <c r="K70" s="4">
        <v>417000</v>
      </c>
    </row>
    <row r="71" spans="1:11" x14ac:dyDescent="0.2">
      <c r="A71" s="1" t="s">
        <v>8</v>
      </c>
      <c r="C71" s="4">
        <v>538447</v>
      </c>
      <c r="D71" s="4">
        <v>529699</v>
      </c>
      <c r="E71" s="4">
        <v>446421</v>
      </c>
      <c r="F71" s="4">
        <v>430509</v>
      </c>
      <c r="G71" s="4">
        <v>391015</v>
      </c>
      <c r="H71" s="4">
        <v>417000</v>
      </c>
      <c r="I71" s="4">
        <v>417000</v>
      </c>
      <c r="J71" s="4">
        <v>417000</v>
      </c>
      <c r="K71" s="4">
        <v>417000</v>
      </c>
    </row>
    <row r="72" spans="1:11" x14ac:dyDescent="0.2">
      <c r="A72" s="1" t="s">
        <v>9</v>
      </c>
      <c r="C72" s="4">
        <v>380654</v>
      </c>
      <c r="D72" s="4">
        <v>513241</v>
      </c>
      <c r="E72" s="4">
        <v>574551</v>
      </c>
      <c r="F72" s="4">
        <v>389790</v>
      </c>
      <c r="G72" s="4">
        <v>368849</v>
      </c>
      <c r="H72" s="4">
        <v>417000</v>
      </c>
      <c r="I72" s="4">
        <v>417000</v>
      </c>
      <c r="J72" s="4">
        <v>417000</v>
      </c>
      <c r="K72" s="4">
        <v>417000</v>
      </c>
    </row>
    <row r="73" spans="1:11" x14ac:dyDescent="0.2">
      <c r="A73" s="1" t="s">
        <v>10</v>
      </c>
      <c r="C73" s="4">
        <v>518419</v>
      </c>
      <c r="D73" s="4">
        <v>422858</v>
      </c>
      <c r="E73" s="4">
        <v>386549</v>
      </c>
      <c r="F73" s="4">
        <v>428834</v>
      </c>
      <c r="G73" s="4">
        <v>427128</v>
      </c>
      <c r="H73" s="4">
        <v>417000</v>
      </c>
      <c r="I73" s="4">
        <v>417000</v>
      </c>
      <c r="J73" s="4">
        <v>417000</v>
      </c>
      <c r="K73" s="4">
        <v>417000</v>
      </c>
    </row>
    <row r="74" spans="1:11" x14ac:dyDescent="0.2">
      <c r="A74" s="1" t="s">
        <v>11</v>
      </c>
      <c r="C74" s="4">
        <v>460997</v>
      </c>
      <c r="D74" s="4">
        <v>479277</v>
      </c>
      <c r="E74" s="4">
        <v>354224</v>
      </c>
      <c r="F74" s="4">
        <v>565913</v>
      </c>
      <c r="G74" s="4">
        <v>358866</v>
      </c>
      <c r="H74" s="4">
        <v>417000</v>
      </c>
      <c r="I74" s="4">
        <v>417000</v>
      </c>
      <c r="J74" s="4">
        <v>417000</v>
      </c>
      <c r="K74" s="4">
        <v>417000</v>
      </c>
    </row>
    <row r="75" spans="1:11" x14ac:dyDescent="0.2">
      <c r="A75" s="1" t="s">
        <v>12</v>
      </c>
      <c r="C75" s="4">
        <v>404539</v>
      </c>
      <c r="D75" s="4">
        <v>674971</v>
      </c>
      <c r="E75" s="4">
        <v>462506</v>
      </c>
      <c r="F75" s="4">
        <v>429421</v>
      </c>
      <c r="G75" s="4">
        <v>437263</v>
      </c>
      <c r="H75" s="4">
        <v>417000</v>
      </c>
      <c r="I75" s="4">
        <v>417000</v>
      </c>
      <c r="J75" s="4">
        <v>417000</v>
      </c>
      <c r="K75" s="4">
        <v>417000</v>
      </c>
    </row>
    <row r="76" spans="1:11" x14ac:dyDescent="0.2">
      <c r="A76" s="1" t="s">
        <v>13</v>
      </c>
      <c r="C76" s="4">
        <v>368470</v>
      </c>
      <c r="D76" s="4">
        <v>413685</v>
      </c>
      <c r="E76" s="4">
        <v>540957</v>
      </c>
      <c r="F76" s="4">
        <v>242655</v>
      </c>
      <c r="G76" s="4">
        <v>430837</v>
      </c>
      <c r="H76" s="4">
        <v>417000</v>
      </c>
      <c r="I76" s="4">
        <v>417000</v>
      </c>
      <c r="J76" s="4">
        <v>417000</v>
      </c>
      <c r="K76" s="4">
        <v>417000</v>
      </c>
    </row>
    <row r="77" spans="1:11" x14ac:dyDescent="0.2">
      <c r="A77" s="1" t="s">
        <v>14</v>
      </c>
      <c r="C77" s="4">
        <v>526032</v>
      </c>
      <c r="D77" s="4">
        <v>491073</v>
      </c>
      <c r="E77" s="4">
        <v>468776</v>
      </c>
      <c r="F77" s="4">
        <v>482094</v>
      </c>
      <c r="G77" s="4">
        <v>396807</v>
      </c>
      <c r="H77" s="4">
        <v>417000</v>
      </c>
      <c r="I77" s="4">
        <v>417000</v>
      </c>
      <c r="J77" s="4">
        <v>417000</v>
      </c>
      <c r="K77" s="4">
        <v>417000</v>
      </c>
    </row>
    <row r="78" spans="1:11" ht="8.4499999999999993" customHeight="1" x14ac:dyDescent="0.2"/>
    <row r="79" spans="1:11" x14ac:dyDescent="0.2">
      <c r="A79" s="1" t="s">
        <v>15</v>
      </c>
      <c r="C79" s="16">
        <f t="shared" ref="C79:G79" si="4">SUM(C66:C77)</f>
        <v>5625475</v>
      </c>
      <c r="D79" s="16">
        <f t="shared" si="4"/>
        <v>5212076</v>
      </c>
      <c r="E79" s="16">
        <f t="shared" si="4"/>
        <v>5504162</v>
      </c>
      <c r="F79" s="16">
        <f t="shared" si="4"/>
        <v>5557475</v>
      </c>
      <c r="G79" s="16">
        <f t="shared" si="4"/>
        <v>4792464</v>
      </c>
      <c r="H79" s="16">
        <f>SUM(H66:H77)</f>
        <v>4791880</v>
      </c>
      <c r="I79" s="16">
        <f>SUM(I66:I77)</f>
        <v>4804000</v>
      </c>
      <c r="J79" s="16">
        <f>SUM(J66:J77)</f>
        <v>4804000</v>
      </c>
      <c r="K79" s="16">
        <f>SUM(K66:K77)</f>
        <v>4804000</v>
      </c>
    </row>
    <row r="80" spans="1:11" ht="26.45" customHeight="1" x14ac:dyDescent="0.25">
      <c r="A80" s="79" t="s">
        <v>248</v>
      </c>
      <c r="B80" s="79"/>
      <c r="C80" s="79"/>
      <c r="D80" s="79"/>
      <c r="E80" s="79"/>
      <c r="F80" s="81"/>
      <c r="G80" s="81"/>
      <c r="H80" s="81"/>
      <c r="I80" s="81"/>
      <c r="J80" s="75"/>
      <c r="K80" s="75"/>
    </row>
    <row r="81" spans="1:11" x14ac:dyDescent="0.2">
      <c r="A81" s="6"/>
    </row>
    <row r="82" spans="1:11" ht="15" x14ac:dyDescent="0.25">
      <c r="A82" s="74" t="s">
        <v>18</v>
      </c>
      <c r="B82" s="74"/>
      <c r="C82" s="75"/>
      <c r="D82" s="75"/>
      <c r="E82" s="75"/>
      <c r="F82" s="75"/>
      <c r="G82" s="75"/>
      <c r="H82" s="75"/>
      <c r="I82" s="75"/>
      <c r="J82" s="75"/>
      <c r="K82" s="75"/>
    </row>
    <row r="83" spans="1:11" ht="15" x14ac:dyDescent="0.25">
      <c r="A83" s="74" t="s">
        <v>19</v>
      </c>
      <c r="B83" s="74"/>
      <c r="C83" s="75"/>
      <c r="D83" s="75"/>
      <c r="E83" s="75"/>
      <c r="F83" s="75"/>
      <c r="G83" s="75"/>
      <c r="H83" s="75"/>
      <c r="I83" s="75"/>
      <c r="J83" s="75"/>
      <c r="K83" s="75"/>
    </row>
    <row r="84" spans="1:11" ht="8.4499999999999993" customHeight="1" x14ac:dyDescent="0.2"/>
    <row r="85" spans="1:11" x14ac:dyDescent="0.2">
      <c r="A85" s="1" t="s">
        <v>3</v>
      </c>
      <c r="C85" s="71">
        <v>102299</v>
      </c>
      <c r="D85" s="71">
        <v>32984</v>
      </c>
      <c r="E85" s="71">
        <v>129664</v>
      </c>
      <c r="F85" s="71">
        <v>138643</v>
      </c>
      <c r="G85" s="71">
        <v>121407</v>
      </c>
      <c r="H85" s="71">
        <v>109251</v>
      </c>
      <c r="I85" s="71">
        <v>104000</v>
      </c>
      <c r="J85" s="71">
        <v>104000</v>
      </c>
      <c r="K85" s="71">
        <v>104000</v>
      </c>
    </row>
    <row r="86" spans="1:11" x14ac:dyDescent="0.2">
      <c r="A86" s="1" t="s">
        <v>4</v>
      </c>
      <c r="C86" s="16">
        <v>86867</v>
      </c>
      <c r="D86" s="16">
        <v>137619</v>
      </c>
      <c r="E86" s="16">
        <v>162163</v>
      </c>
      <c r="F86" s="16">
        <v>138074</v>
      </c>
      <c r="G86" s="16">
        <v>125330</v>
      </c>
      <c r="H86" s="16">
        <v>94700</v>
      </c>
      <c r="I86" s="16">
        <v>104000</v>
      </c>
      <c r="J86" s="16">
        <v>104000</v>
      </c>
      <c r="K86" s="16">
        <v>104000</v>
      </c>
    </row>
    <row r="87" spans="1:11" x14ac:dyDescent="0.2">
      <c r="A87" s="1" t="s">
        <v>5</v>
      </c>
      <c r="C87" s="16">
        <v>-58675</v>
      </c>
      <c r="D87" s="16">
        <v>120391</v>
      </c>
      <c r="E87" s="16">
        <v>133214</v>
      </c>
      <c r="F87" s="16">
        <v>123247</v>
      </c>
      <c r="G87" s="16">
        <v>99611</v>
      </c>
      <c r="H87" s="16">
        <v>116193</v>
      </c>
      <c r="I87" s="16">
        <v>104000</v>
      </c>
      <c r="J87" s="16">
        <v>104000</v>
      </c>
      <c r="K87" s="16">
        <v>104000</v>
      </c>
    </row>
    <row r="88" spans="1:11" x14ac:dyDescent="0.2">
      <c r="A88" s="1" t="s">
        <v>6</v>
      </c>
      <c r="C88" s="16">
        <v>-55312</v>
      </c>
      <c r="D88" s="16">
        <v>98912</v>
      </c>
      <c r="E88" s="16">
        <v>98815</v>
      </c>
      <c r="F88" s="16">
        <v>156279</v>
      </c>
      <c r="G88" s="16">
        <v>88973</v>
      </c>
      <c r="H88" s="57">
        <v>93827</v>
      </c>
      <c r="I88" s="16">
        <v>104000</v>
      </c>
      <c r="J88" s="16">
        <v>104000</v>
      </c>
      <c r="K88" s="16">
        <v>104000</v>
      </c>
    </row>
    <row r="89" spans="1:11" x14ac:dyDescent="0.2">
      <c r="A89" s="1" t="s">
        <v>7</v>
      </c>
      <c r="C89" s="16">
        <v>113623</v>
      </c>
      <c r="D89" s="16">
        <v>125321</v>
      </c>
      <c r="E89" s="16">
        <v>93689</v>
      </c>
      <c r="F89" s="16">
        <v>140821</v>
      </c>
      <c r="G89" s="16">
        <v>110104</v>
      </c>
      <c r="H89" s="16">
        <v>104000</v>
      </c>
      <c r="I89" s="16">
        <v>104000</v>
      </c>
      <c r="J89" s="16">
        <v>104000</v>
      </c>
      <c r="K89" s="16">
        <v>104000</v>
      </c>
    </row>
    <row r="90" spans="1:11" x14ac:dyDescent="0.2">
      <c r="A90" s="1" t="s">
        <v>8</v>
      </c>
      <c r="C90" s="16">
        <v>134612</v>
      </c>
      <c r="D90" s="16">
        <v>132425</v>
      </c>
      <c r="E90" s="16">
        <v>111605</v>
      </c>
      <c r="F90" s="16">
        <v>107627</v>
      </c>
      <c r="G90" s="16">
        <v>97754</v>
      </c>
      <c r="H90" s="16">
        <v>104000</v>
      </c>
      <c r="I90" s="16">
        <v>104000</v>
      </c>
      <c r="J90" s="16">
        <v>104000</v>
      </c>
      <c r="K90" s="16">
        <v>104000</v>
      </c>
    </row>
    <row r="91" spans="1:11" x14ac:dyDescent="0.2">
      <c r="A91" s="1" t="s">
        <v>9</v>
      </c>
      <c r="C91" s="16">
        <v>95164</v>
      </c>
      <c r="D91" s="16">
        <v>128310</v>
      </c>
      <c r="E91" s="16">
        <v>143638</v>
      </c>
      <c r="F91" s="16">
        <v>97447</v>
      </c>
      <c r="G91" s="16">
        <v>92212</v>
      </c>
      <c r="H91" s="16">
        <v>104000</v>
      </c>
      <c r="I91" s="16">
        <v>104000</v>
      </c>
      <c r="J91" s="16">
        <v>104000</v>
      </c>
      <c r="K91" s="16">
        <v>104000</v>
      </c>
    </row>
    <row r="92" spans="1:11" x14ac:dyDescent="0.2">
      <c r="A92" s="1" t="s">
        <v>10</v>
      </c>
      <c r="C92" s="16">
        <v>129605</v>
      </c>
      <c r="D92" s="16">
        <v>105714</v>
      </c>
      <c r="E92" s="16">
        <v>96637</v>
      </c>
      <c r="F92" s="16">
        <v>107209</v>
      </c>
      <c r="G92" s="16">
        <v>106782</v>
      </c>
      <c r="H92" s="16">
        <v>104000</v>
      </c>
      <c r="I92" s="16">
        <v>104000</v>
      </c>
      <c r="J92" s="16">
        <v>104000</v>
      </c>
      <c r="K92" s="16">
        <v>104000</v>
      </c>
    </row>
    <row r="93" spans="1:11" x14ac:dyDescent="0.2">
      <c r="A93" s="1" t="s">
        <v>11</v>
      </c>
      <c r="C93" s="16">
        <v>115263</v>
      </c>
      <c r="D93" s="16">
        <v>119916</v>
      </c>
      <c r="E93" s="16">
        <v>88556</v>
      </c>
      <c r="F93" s="16">
        <v>141478</v>
      </c>
      <c r="G93" s="16">
        <v>89716</v>
      </c>
      <c r="H93" s="16">
        <v>104000</v>
      </c>
      <c r="I93" s="16">
        <v>104000</v>
      </c>
      <c r="J93" s="16">
        <v>104000</v>
      </c>
      <c r="K93" s="16">
        <v>104000</v>
      </c>
    </row>
    <row r="94" spans="1:11" x14ac:dyDescent="0.2">
      <c r="A94" s="1" t="s">
        <v>12</v>
      </c>
      <c r="C94" s="16">
        <v>101121</v>
      </c>
      <c r="D94" s="16">
        <v>168743</v>
      </c>
      <c r="E94" s="16">
        <v>115627</v>
      </c>
      <c r="F94" s="16">
        <v>107355</v>
      </c>
      <c r="G94" s="16">
        <v>109316</v>
      </c>
      <c r="H94" s="16">
        <v>104000</v>
      </c>
      <c r="I94" s="16">
        <v>104000</v>
      </c>
      <c r="J94" s="16">
        <v>104000</v>
      </c>
      <c r="K94" s="16">
        <v>104000</v>
      </c>
    </row>
    <row r="95" spans="1:11" x14ac:dyDescent="0.2">
      <c r="A95" s="1" t="s">
        <v>13</v>
      </c>
      <c r="C95" s="16">
        <v>92118</v>
      </c>
      <c r="D95" s="16">
        <v>103421</v>
      </c>
      <c r="E95" s="16">
        <v>135239</v>
      </c>
      <c r="F95" s="16">
        <v>60664</v>
      </c>
      <c r="G95" s="16">
        <v>107709</v>
      </c>
      <c r="H95" s="16">
        <v>104000</v>
      </c>
      <c r="I95" s="16">
        <v>104000</v>
      </c>
      <c r="J95" s="16">
        <v>104000</v>
      </c>
      <c r="K95" s="16">
        <v>104000</v>
      </c>
    </row>
    <row r="96" spans="1:11" x14ac:dyDescent="0.2">
      <c r="A96" s="1" t="s">
        <v>14</v>
      </c>
      <c r="C96" s="16">
        <v>131508</v>
      </c>
      <c r="D96" s="16">
        <v>122768</v>
      </c>
      <c r="E96" s="16">
        <v>117194</v>
      </c>
      <c r="F96" s="16">
        <v>120524</v>
      </c>
      <c r="G96" s="16">
        <v>99202</v>
      </c>
      <c r="H96" s="16">
        <v>104000</v>
      </c>
      <c r="I96" s="16">
        <v>104000</v>
      </c>
      <c r="J96" s="16">
        <v>104000</v>
      </c>
      <c r="K96" s="16">
        <v>104000</v>
      </c>
    </row>
    <row r="97" spans="1:11" ht="8.4499999999999993" customHeight="1" x14ac:dyDescent="0.2"/>
    <row r="98" spans="1:11" x14ac:dyDescent="0.2">
      <c r="A98" s="1" t="s">
        <v>15</v>
      </c>
      <c r="C98" s="16">
        <f t="shared" ref="C98:G98" si="5">SUM(C85:C96)</f>
        <v>988193</v>
      </c>
      <c r="D98" s="16">
        <f t="shared" si="5"/>
        <v>1396524</v>
      </c>
      <c r="E98" s="16">
        <f t="shared" si="5"/>
        <v>1426041</v>
      </c>
      <c r="F98" s="16">
        <f t="shared" si="5"/>
        <v>1439368</v>
      </c>
      <c r="G98" s="16">
        <f t="shared" si="5"/>
        <v>1248116</v>
      </c>
      <c r="H98" s="16">
        <f>SUM(H85:H96)</f>
        <v>1245971</v>
      </c>
      <c r="I98" s="16">
        <f>SUM(I85:I96)</f>
        <v>1248000</v>
      </c>
      <c r="J98" s="16">
        <f>SUM(J85:J96)</f>
        <v>1248000</v>
      </c>
      <c r="K98" s="16">
        <f>SUM(K85:K96)</f>
        <v>1248000</v>
      </c>
    </row>
    <row r="99" spans="1:11" ht="15" x14ac:dyDescent="0.25">
      <c r="A99" s="79"/>
      <c r="B99" s="79"/>
      <c r="C99" s="79"/>
      <c r="D99" s="79"/>
      <c r="E99" s="79"/>
      <c r="F99" s="81"/>
      <c r="G99" s="81"/>
      <c r="H99" s="81"/>
      <c r="I99" s="81"/>
      <c r="J99" s="75"/>
      <c r="K99" s="75"/>
    </row>
    <row r="101" spans="1:11" ht="15" x14ac:dyDescent="0.25">
      <c r="A101" s="74" t="s">
        <v>20</v>
      </c>
      <c r="B101" s="74"/>
      <c r="C101" s="75"/>
      <c r="D101" s="75"/>
      <c r="E101" s="75"/>
      <c r="F101" s="75"/>
      <c r="G101" s="75"/>
      <c r="H101" s="75"/>
      <c r="I101" s="75"/>
      <c r="J101" s="75"/>
      <c r="K101" s="75"/>
    </row>
    <row r="102" spans="1:11" ht="15" x14ac:dyDescent="0.25">
      <c r="A102" s="76" t="s">
        <v>21</v>
      </c>
      <c r="B102" s="74"/>
      <c r="C102" s="75"/>
      <c r="D102" s="75"/>
      <c r="E102" s="75"/>
      <c r="F102" s="75"/>
      <c r="G102" s="75"/>
      <c r="H102" s="75"/>
      <c r="I102" s="75"/>
      <c r="J102" s="75"/>
      <c r="K102" s="75"/>
    </row>
    <row r="103" spans="1:11" ht="8.4499999999999993" customHeight="1" x14ac:dyDescent="0.2"/>
    <row r="104" spans="1:11" x14ac:dyDescent="0.2">
      <c r="A104" s="1" t="s">
        <v>3</v>
      </c>
      <c r="C104" s="71">
        <v>750873</v>
      </c>
      <c r="D104" s="71">
        <v>1035560</v>
      </c>
      <c r="E104" s="71">
        <v>1206558</v>
      </c>
      <c r="F104" s="71">
        <v>1277189</v>
      </c>
      <c r="G104" s="71">
        <v>1443330</v>
      </c>
      <c r="H104" s="71">
        <v>1473018</v>
      </c>
      <c r="I104" s="71">
        <v>1697000</v>
      </c>
      <c r="J104" s="71">
        <v>1753000</v>
      </c>
      <c r="K104" s="71">
        <v>1810000</v>
      </c>
    </row>
    <row r="105" spans="1:11" x14ac:dyDescent="0.2">
      <c r="A105" s="1" t="s">
        <v>4</v>
      </c>
      <c r="C105" s="4">
        <v>790802</v>
      </c>
      <c r="D105" s="4">
        <v>1136963</v>
      </c>
      <c r="E105" s="4">
        <v>1262558</v>
      </c>
      <c r="F105" s="4">
        <v>1331788</v>
      </c>
      <c r="G105" s="4">
        <v>1439003</v>
      </c>
      <c r="H105" s="4">
        <v>1537326</v>
      </c>
      <c r="I105" s="4">
        <v>1454000</v>
      </c>
      <c r="J105" s="4">
        <v>1511000</v>
      </c>
      <c r="K105" s="4">
        <v>1568000</v>
      </c>
    </row>
    <row r="106" spans="1:11" x14ac:dyDescent="0.2">
      <c r="A106" s="1" t="s">
        <v>5</v>
      </c>
      <c r="C106" s="4">
        <v>823204</v>
      </c>
      <c r="D106" s="4">
        <v>1010845</v>
      </c>
      <c r="E106" s="4">
        <v>1057687</v>
      </c>
      <c r="F106" s="4">
        <v>1220733</v>
      </c>
      <c r="G106" s="4">
        <v>1353373</v>
      </c>
      <c r="H106" s="4">
        <v>1507454</v>
      </c>
      <c r="I106" s="4">
        <v>1473000</v>
      </c>
      <c r="J106" s="4">
        <v>1530000</v>
      </c>
      <c r="K106" s="4">
        <v>1586000</v>
      </c>
    </row>
    <row r="107" spans="1:11" x14ac:dyDescent="0.2">
      <c r="A107" s="1" t="s">
        <v>6</v>
      </c>
      <c r="C107" s="4">
        <v>697031</v>
      </c>
      <c r="D107" s="4">
        <v>1027383</v>
      </c>
      <c r="E107" s="4">
        <v>1315877</v>
      </c>
      <c r="F107" s="4">
        <v>1304146</v>
      </c>
      <c r="G107" s="4">
        <v>1427482</v>
      </c>
      <c r="H107" s="56">
        <v>1475965</v>
      </c>
      <c r="I107" s="4">
        <v>1561000</v>
      </c>
      <c r="J107" s="4">
        <v>1618000</v>
      </c>
      <c r="K107" s="4">
        <v>1675000</v>
      </c>
    </row>
    <row r="108" spans="1:11" x14ac:dyDescent="0.2">
      <c r="A108" s="1" t="s">
        <v>7</v>
      </c>
      <c r="C108" s="4">
        <v>824055</v>
      </c>
      <c r="D108" s="4">
        <v>1010703</v>
      </c>
      <c r="E108" s="4">
        <v>1134601</v>
      </c>
      <c r="F108" s="4">
        <v>1233656</v>
      </c>
      <c r="G108" s="4">
        <v>1390999</v>
      </c>
      <c r="H108" s="4">
        <v>1444000</v>
      </c>
      <c r="I108" s="4">
        <v>1494000</v>
      </c>
      <c r="J108" s="4">
        <v>1551000</v>
      </c>
      <c r="K108" s="4">
        <v>1608000</v>
      </c>
    </row>
    <row r="109" spans="1:11" x14ac:dyDescent="0.2">
      <c r="A109" s="1" t="s">
        <v>8</v>
      </c>
      <c r="C109" s="4">
        <v>675653</v>
      </c>
      <c r="D109" s="4">
        <v>946561</v>
      </c>
      <c r="E109" s="4">
        <v>1202897</v>
      </c>
      <c r="F109" s="4">
        <v>1310359</v>
      </c>
      <c r="G109" s="4">
        <v>1310564</v>
      </c>
      <c r="H109" s="4">
        <v>1445000</v>
      </c>
      <c r="I109" s="4">
        <v>1504000</v>
      </c>
      <c r="J109" s="4">
        <v>1560000</v>
      </c>
      <c r="K109" s="4">
        <v>1617000</v>
      </c>
    </row>
    <row r="110" spans="1:11" x14ac:dyDescent="0.2">
      <c r="A110" s="1" t="s">
        <v>9</v>
      </c>
      <c r="C110" s="4">
        <v>859315</v>
      </c>
      <c r="D110" s="4">
        <v>1132299</v>
      </c>
      <c r="E110" s="4">
        <v>1316397</v>
      </c>
      <c r="F110" s="4">
        <v>1313558</v>
      </c>
      <c r="G110" s="4">
        <v>1409611</v>
      </c>
      <c r="H110" s="4">
        <v>1586000</v>
      </c>
      <c r="I110" s="4">
        <v>1643000</v>
      </c>
      <c r="J110" s="4">
        <v>1700000</v>
      </c>
      <c r="K110" s="4">
        <v>1756000</v>
      </c>
    </row>
    <row r="111" spans="1:11" x14ac:dyDescent="0.2">
      <c r="A111" s="1" t="s">
        <v>10</v>
      </c>
      <c r="C111" s="4">
        <v>701330</v>
      </c>
      <c r="D111" s="4">
        <v>952928</v>
      </c>
      <c r="E111" s="4">
        <v>1003970</v>
      </c>
      <c r="F111" s="4">
        <v>1105307</v>
      </c>
      <c r="G111" s="4">
        <v>1130484</v>
      </c>
      <c r="H111" s="4">
        <v>1390000</v>
      </c>
      <c r="I111" s="4">
        <v>1447000</v>
      </c>
      <c r="J111" s="4">
        <v>1504000</v>
      </c>
      <c r="K111" s="4">
        <v>1561000</v>
      </c>
    </row>
    <row r="112" spans="1:11" x14ac:dyDescent="0.2">
      <c r="A112" s="1" t="s">
        <v>11</v>
      </c>
      <c r="C112" s="4">
        <v>598728</v>
      </c>
      <c r="D112" s="4">
        <v>848853</v>
      </c>
      <c r="E112" s="4">
        <v>1086175</v>
      </c>
      <c r="F112" s="4">
        <v>1297628</v>
      </c>
      <c r="G112" s="4">
        <v>1218156</v>
      </c>
      <c r="H112" s="4">
        <v>1361000</v>
      </c>
      <c r="I112" s="4">
        <v>1417000</v>
      </c>
      <c r="J112" s="4">
        <v>1474000</v>
      </c>
      <c r="K112" s="4">
        <v>1531000</v>
      </c>
    </row>
    <row r="113" spans="1:11" x14ac:dyDescent="0.2">
      <c r="A113" s="1" t="s">
        <v>12</v>
      </c>
      <c r="C113" s="4">
        <v>785721</v>
      </c>
      <c r="D113" s="4">
        <v>1002692</v>
      </c>
      <c r="E113" s="4">
        <v>1243907</v>
      </c>
      <c r="F113" s="4">
        <v>1349557</v>
      </c>
      <c r="G113" s="4">
        <v>1348233</v>
      </c>
      <c r="H113" s="4">
        <v>1525000</v>
      </c>
      <c r="I113" s="4">
        <v>1582000</v>
      </c>
      <c r="J113" s="4">
        <v>1639000</v>
      </c>
      <c r="K113" s="4">
        <v>1695000</v>
      </c>
    </row>
    <row r="114" spans="1:11" x14ac:dyDescent="0.2">
      <c r="A114" s="1" t="s">
        <v>13</v>
      </c>
      <c r="C114" s="4">
        <v>746388</v>
      </c>
      <c r="D114" s="4">
        <v>935237</v>
      </c>
      <c r="E114" s="4">
        <v>1177197</v>
      </c>
      <c r="F114" s="4">
        <v>1151374</v>
      </c>
      <c r="G114" s="4">
        <v>1282562</v>
      </c>
      <c r="H114" s="4">
        <v>1440000</v>
      </c>
      <c r="I114" s="4">
        <v>1497000</v>
      </c>
      <c r="J114" s="4">
        <v>1553000</v>
      </c>
      <c r="K114" s="4">
        <v>1610000</v>
      </c>
    </row>
    <row r="115" spans="1:11" x14ac:dyDescent="0.2">
      <c r="A115" s="1" t="s">
        <v>14</v>
      </c>
      <c r="C115" s="4">
        <v>769891</v>
      </c>
      <c r="D115" s="4">
        <v>1050140</v>
      </c>
      <c r="E115" s="4">
        <v>1165020</v>
      </c>
      <c r="F115" s="4">
        <v>1231584</v>
      </c>
      <c r="G115" s="4">
        <v>1336326</v>
      </c>
      <c r="H115" s="4">
        <v>1446000</v>
      </c>
      <c r="I115" s="4">
        <v>1502000</v>
      </c>
      <c r="J115" s="4">
        <v>1559000</v>
      </c>
      <c r="K115" s="4">
        <v>1616000</v>
      </c>
    </row>
    <row r="116" spans="1:11" ht="8.4499999999999993" customHeight="1" x14ac:dyDescent="0.2"/>
    <row r="117" spans="1:11" x14ac:dyDescent="0.2">
      <c r="A117" s="1" t="s">
        <v>15</v>
      </c>
      <c r="C117" s="16">
        <f t="shared" ref="C117:G117" si="6">SUM(C104:C115)</f>
        <v>9022991</v>
      </c>
      <c r="D117" s="16">
        <f t="shared" si="6"/>
        <v>12090164</v>
      </c>
      <c r="E117" s="16">
        <f t="shared" si="6"/>
        <v>14172844</v>
      </c>
      <c r="F117" s="16">
        <f t="shared" si="6"/>
        <v>15126879</v>
      </c>
      <c r="G117" s="16">
        <f t="shared" si="6"/>
        <v>16090123</v>
      </c>
      <c r="H117" s="16">
        <f>SUM(H104:H115)</f>
        <v>17630763</v>
      </c>
      <c r="I117" s="16">
        <f>SUM(I104:I115)</f>
        <v>18271000</v>
      </c>
      <c r="J117" s="16">
        <f>SUM(J104:J115)</f>
        <v>18952000</v>
      </c>
      <c r="K117" s="16">
        <f>SUM(K104:K115)</f>
        <v>19633000</v>
      </c>
    </row>
    <row r="118" spans="1:11" ht="28.5" customHeight="1" x14ac:dyDescent="0.25">
      <c r="A118" s="77" t="s">
        <v>271</v>
      </c>
      <c r="B118" s="77"/>
      <c r="C118" s="77"/>
      <c r="D118" s="77"/>
      <c r="E118" s="77"/>
      <c r="F118" s="75"/>
      <c r="G118" s="75"/>
      <c r="H118" s="75"/>
      <c r="I118" s="75"/>
      <c r="J118" s="75"/>
      <c r="K118" s="75"/>
    </row>
    <row r="119" spans="1:11" x14ac:dyDescent="0.2">
      <c r="A119" s="6"/>
    </row>
    <row r="120" spans="1:11" ht="15" x14ac:dyDescent="0.25">
      <c r="A120" s="74" t="s">
        <v>22</v>
      </c>
      <c r="B120" s="74"/>
      <c r="C120" s="75"/>
      <c r="D120" s="75"/>
      <c r="E120" s="75"/>
      <c r="F120" s="75"/>
      <c r="G120" s="75"/>
      <c r="H120" s="75"/>
      <c r="I120" s="75"/>
      <c r="J120" s="75"/>
      <c r="K120" s="75"/>
    </row>
    <row r="121" spans="1:11" ht="15" x14ac:dyDescent="0.25">
      <c r="A121" s="76" t="s">
        <v>126</v>
      </c>
      <c r="B121" s="74"/>
      <c r="C121" s="75"/>
      <c r="D121" s="75"/>
      <c r="E121" s="75"/>
      <c r="F121" s="75"/>
      <c r="G121" s="75"/>
      <c r="H121" s="75"/>
      <c r="I121" s="75"/>
      <c r="J121" s="75"/>
      <c r="K121" s="75"/>
    </row>
    <row r="122" spans="1:11" ht="8.4499999999999993" customHeight="1" x14ac:dyDescent="0.2"/>
    <row r="123" spans="1:11" x14ac:dyDescent="0.2">
      <c r="A123" s="1" t="s">
        <v>3</v>
      </c>
      <c r="C123" s="19">
        <v>4368559</v>
      </c>
      <c r="D123" s="19">
        <v>4746112</v>
      </c>
      <c r="E123" s="71">
        <v>4628509</v>
      </c>
      <c r="F123" s="71">
        <v>4875796</v>
      </c>
      <c r="G123" s="71">
        <v>5367756</v>
      </c>
      <c r="H123" s="19">
        <v>21964</v>
      </c>
      <c r="I123" s="60">
        <v>0</v>
      </c>
      <c r="J123" s="60">
        <v>0</v>
      </c>
      <c r="K123" s="19">
        <v>0</v>
      </c>
    </row>
    <row r="124" spans="1:11" x14ac:dyDescent="0.2">
      <c r="A124" s="1" t="s">
        <v>4</v>
      </c>
      <c r="C124" s="20">
        <v>4295215</v>
      </c>
      <c r="D124" s="20">
        <v>4580016</v>
      </c>
      <c r="E124" s="4">
        <v>4882366</v>
      </c>
      <c r="F124" s="4">
        <v>5054084</v>
      </c>
      <c r="G124" s="4">
        <v>5294356</v>
      </c>
      <c r="H124" s="13">
        <v>16139</v>
      </c>
      <c r="I124" s="17">
        <v>0</v>
      </c>
      <c r="J124" s="17">
        <v>0</v>
      </c>
      <c r="K124" s="13">
        <v>0</v>
      </c>
    </row>
    <row r="125" spans="1:11" x14ac:dyDescent="0.2">
      <c r="A125" s="1" t="s">
        <v>5</v>
      </c>
      <c r="C125" s="20">
        <v>4245729</v>
      </c>
      <c r="D125" s="20">
        <v>4747726</v>
      </c>
      <c r="E125" s="4">
        <v>4322659</v>
      </c>
      <c r="F125" s="4">
        <v>5271335</v>
      </c>
      <c r="G125" s="4">
        <v>5550847</v>
      </c>
      <c r="H125" s="13">
        <v>292605</v>
      </c>
      <c r="I125" s="17">
        <v>0</v>
      </c>
      <c r="J125" s="17">
        <v>0</v>
      </c>
      <c r="K125" s="13">
        <v>0</v>
      </c>
    </row>
    <row r="126" spans="1:11" x14ac:dyDescent="0.2">
      <c r="A126" s="1" t="s">
        <v>6</v>
      </c>
      <c r="C126" s="20">
        <v>4051887</v>
      </c>
      <c r="D126" s="20">
        <v>4537106</v>
      </c>
      <c r="E126" s="4">
        <v>5328574</v>
      </c>
      <c r="F126" s="4">
        <v>5135193</v>
      </c>
      <c r="G126" s="4">
        <v>5326487</v>
      </c>
      <c r="H126" s="55">
        <v>-35</v>
      </c>
      <c r="I126" s="17">
        <v>0</v>
      </c>
      <c r="J126" s="17">
        <v>0</v>
      </c>
      <c r="K126" s="13">
        <v>0</v>
      </c>
    </row>
    <row r="127" spans="1:11" x14ac:dyDescent="0.2">
      <c r="A127" s="1" t="s">
        <v>7</v>
      </c>
      <c r="C127" s="20">
        <v>4655427</v>
      </c>
      <c r="D127" s="20">
        <v>4800341</v>
      </c>
      <c r="E127" s="4">
        <v>4469022</v>
      </c>
      <c r="F127" s="4">
        <v>4902492</v>
      </c>
      <c r="G127" s="4">
        <v>5375694</v>
      </c>
      <c r="H127" s="13">
        <v>0</v>
      </c>
      <c r="I127" s="17">
        <v>0</v>
      </c>
      <c r="J127" s="17">
        <v>0</v>
      </c>
      <c r="K127" s="13">
        <v>0</v>
      </c>
    </row>
    <row r="128" spans="1:11" x14ac:dyDescent="0.2">
      <c r="A128" s="1" t="s">
        <v>8</v>
      </c>
      <c r="C128" s="20">
        <v>3697664</v>
      </c>
      <c r="D128" s="20">
        <v>4214534</v>
      </c>
      <c r="E128" s="4">
        <v>4849860</v>
      </c>
      <c r="F128" s="4">
        <v>4990797</v>
      </c>
      <c r="G128" s="4">
        <v>5250151</v>
      </c>
      <c r="H128" s="13">
        <v>0</v>
      </c>
      <c r="I128" s="17">
        <v>0</v>
      </c>
      <c r="J128" s="17">
        <v>0</v>
      </c>
      <c r="K128" s="13">
        <v>0</v>
      </c>
    </row>
    <row r="129" spans="1:11" x14ac:dyDescent="0.2">
      <c r="A129" s="1" t="s">
        <v>9</v>
      </c>
      <c r="C129" s="20">
        <v>3742855</v>
      </c>
      <c r="D129" s="20">
        <v>4828713</v>
      </c>
      <c r="E129" s="4">
        <v>4559088</v>
      </c>
      <c r="F129" s="4">
        <v>4558723</v>
      </c>
      <c r="G129" s="4">
        <v>5198861</v>
      </c>
      <c r="H129" s="13">
        <v>0</v>
      </c>
      <c r="I129" s="17">
        <v>0</v>
      </c>
      <c r="J129" s="17">
        <v>0</v>
      </c>
      <c r="K129" s="13">
        <v>0</v>
      </c>
    </row>
    <row r="130" spans="1:11" x14ac:dyDescent="0.2">
      <c r="A130" s="1" t="s">
        <v>10</v>
      </c>
      <c r="C130" s="20">
        <v>3731759</v>
      </c>
      <c r="D130" s="20">
        <v>4315958</v>
      </c>
      <c r="E130" s="4">
        <v>4284299</v>
      </c>
      <c r="F130" s="4">
        <v>4670988</v>
      </c>
      <c r="G130" s="4">
        <v>5088709</v>
      </c>
      <c r="H130" s="13">
        <v>0</v>
      </c>
      <c r="I130" s="17">
        <v>0</v>
      </c>
      <c r="J130" s="17">
        <v>0</v>
      </c>
      <c r="K130" s="13">
        <v>0</v>
      </c>
    </row>
    <row r="131" spans="1:11" x14ac:dyDescent="0.2">
      <c r="A131" s="1" t="s">
        <v>11</v>
      </c>
      <c r="C131" s="20">
        <v>4519087</v>
      </c>
      <c r="D131" s="20">
        <v>4253265</v>
      </c>
      <c r="E131" s="4">
        <v>4618314</v>
      </c>
      <c r="F131" s="4">
        <v>5250703</v>
      </c>
      <c r="G131" s="4">
        <v>5557030</v>
      </c>
      <c r="H131" s="13">
        <v>0</v>
      </c>
      <c r="I131" s="17">
        <v>0</v>
      </c>
      <c r="J131" s="17">
        <v>0</v>
      </c>
      <c r="K131" s="13">
        <v>0</v>
      </c>
    </row>
    <row r="132" spans="1:11" x14ac:dyDescent="0.2">
      <c r="A132" s="1" t="s">
        <v>12</v>
      </c>
      <c r="C132" s="20">
        <v>4182051</v>
      </c>
      <c r="D132" s="20">
        <v>4382380</v>
      </c>
      <c r="E132" s="4">
        <v>4914187</v>
      </c>
      <c r="F132" s="4">
        <v>5197261</v>
      </c>
      <c r="G132" s="4">
        <v>5535745</v>
      </c>
      <c r="H132" s="13">
        <v>0</v>
      </c>
      <c r="I132" s="17">
        <v>0</v>
      </c>
      <c r="J132" s="17">
        <v>0</v>
      </c>
      <c r="K132" s="13">
        <v>0</v>
      </c>
    </row>
    <row r="133" spans="1:11" x14ac:dyDescent="0.2">
      <c r="A133" s="1" t="s">
        <v>13</v>
      </c>
      <c r="C133" s="20">
        <v>4057036</v>
      </c>
      <c r="D133" s="20">
        <v>4169829</v>
      </c>
      <c r="E133" s="4">
        <v>4997466</v>
      </c>
      <c r="F133" s="4">
        <v>5041493</v>
      </c>
      <c r="G133" s="4">
        <v>5130623</v>
      </c>
      <c r="H133" s="13">
        <v>0</v>
      </c>
      <c r="I133" s="17">
        <v>0</v>
      </c>
      <c r="J133" s="17">
        <v>0</v>
      </c>
      <c r="K133" s="13">
        <v>0</v>
      </c>
    </row>
    <row r="134" spans="1:11" x14ac:dyDescent="0.2">
      <c r="A134" s="1" t="s">
        <v>14</v>
      </c>
      <c r="C134" s="20">
        <v>4251653</v>
      </c>
      <c r="D134" s="20">
        <v>4557106</v>
      </c>
      <c r="E134" s="4">
        <v>4903143</v>
      </c>
      <c r="F134" s="4">
        <v>5364810</v>
      </c>
      <c r="G134" s="4">
        <v>6120507</v>
      </c>
      <c r="H134" s="13">
        <v>0</v>
      </c>
      <c r="I134" s="17">
        <v>0</v>
      </c>
      <c r="J134" s="17">
        <v>0</v>
      </c>
      <c r="K134" s="13">
        <v>0</v>
      </c>
    </row>
    <row r="135" spans="1:11" ht="8.4499999999999993" customHeight="1" x14ac:dyDescent="0.25">
      <c r="C135"/>
    </row>
    <row r="136" spans="1:11" x14ac:dyDescent="0.2">
      <c r="A136" s="1" t="s">
        <v>15</v>
      </c>
      <c r="C136" s="17">
        <f t="shared" ref="C136:G136" si="7">SUM(C123:C134)</f>
        <v>49798922</v>
      </c>
      <c r="D136" s="17">
        <f t="shared" si="7"/>
        <v>54133086</v>
      </c>
      <c r="E136" s="17">
        <f t="shared" si="7"/>
        <v>56757487</v>
      </c>
      <c r="F136" s="17">
        <f t="shared" si="7"/>
        <v>60313675</v>
      </c>
      <c r="G136" s="17">
        <f t="shared" si="7"/>
        <v>64796766</v>
      </c>
      <c r="H136" s="17">
        <f>SUM(H123:H134)</f>
        <v>330673</v>
      </c>
      <c r="I136" s="17">
        <f>SUM(I123:I134)</f>
        <v>0</v>
      </c>
      <c r="J136" s="17">
        <f>SUM(J123:J134)</f>
        <v>0</v>
      </c>
      <c r="K136" s="17">
        <f>SUM(K123:K134)</f>
        <v>0</v>
      </c>
    </row>
    <row r="137" spans="1:11" ht="27" customHeight="1" x14ac:dyDescent="0.25">
      <c r="A137" s="77" t="s">
        <v>272</v>
      </c>
      <c r="B137" s="77"/>
      <c r="C137" s="77"/>
      <c r="D137" s="77"/>
      <c r="E137" s="77"/>
      <c r="F137" s="75"/>
      <c r="G137" s="75"/>
      <c r="H137" s="75"/>
      <c r="I137" s="75"/>
      <c r="J137" s="75"/>
      <c r="K137" s="75"/>
    </row>
    <row r="138" spans="1:11" x14ac:dyDescent="0.2">
      <c r="A138" s="6"/>
    </row>
    <row r="139" spans="1:11" ht="15" x14ac:dyDescent="0.25">
      <c r="A139" s="74" t="s">
        <v>22</v>
      </c>
      <c r="B139" s="74"/>
      <c r="C139" s="75"/>
      <c r="D139" s="75"/>
      <c r="E139" s="75"/>
      <c r="F139" s="75"/>
      <c r="G139" s="75"/>
      <c r="H139" s="75"/>
      <c r="I139" s="75"/>
      <c r="J139" s="75"/>
      <c r="K139" s="75"/>
    </row>
    <row r="140" spans="1:11" ht="15" x14ac:dyDescent="0.25">
      <c r="A140" s="76" t="s">
        <v>204</v>
      </c>
      <c r="B140" s="74"/>
      <c r="C140" s="75"/>
      <c r="D140" s="75"/>
      <c r="E140" s="75"/>
      <c r="F140" s="75"/>
      <c r="G140" s="75"/>
      <c r="H140" s="75"/>
      <c r="I140" s="75"/>
      <c r="J140" s="75"/>
      <c r="K140" s="75"/>
    </row>
    <row r="141" spans="1:11" ht="8.4499999999999993" customHeight="1" x14ac:dyDescent="0.2"/>
    <row r="142" spans="1:11" x14ac:dyDescent="0.2">
      <c r="A142" s="1" t="s">
        <v>3</v>
      </c>
      <c r="C142" s="60">
        <v>0</v>
      </c>
      <c r="D142" s="60">
        <v>0</v>
      </c>
      <c r="E142" s="60">
        <v>0</v>
      </c>
      <c r="F142" s="19">
        <v>0</v>
      </c>
      <c r="G142" s="19">
        <v>0</v>
      </c>
      <c r="H142" s="19">
        <v>5837255</v>
      </c>
      <c r="I142" s="19">
        <v>6068000</v>
      </c>
      <c r="J142" s="19">
        <v>6381000</v>
      </c>
      <c r="K142" s="19">
        <v>6693000</v>
      </c>
    </row>
    <row r="143" spans="1:11" x14ac:dyDescent="0.2">
      <c r="A143" s="1" t="s">
        <v>4</v>
      </c>
      <c r="C143" s="17">
        <v>0</v>
      </c>
      <c r="D143" s="17">
        <v>0</v>
      </c>
      <c r="E143" s="17">
        <v>0</v>
      </c>
      <c r="F143" s="13">
        <v>0</v>
      </c>
      <c r="G143" s="13">
        <v>0</v>
      </c>
      <c r="H143" s="13">
        <v>5742938</v>
      </c>
      <c r="I143" s="13">
        <v>6071000</v>
      </c>
      <c r="J143" s="13">
        <v>6384000</v>
      </c>
      <c r="K143" s="13">
        <v>6696000</v>
      </c>
    </row>
    <row r="144" spans="1:11" x14ac:dyDescent="0.2">
      <c r="A144" s="1" t="s">
        <v>5</v>
      </c>
      <c r="C144" s="17">
        <v>0</v>
      </c>
      <c r="D144" s="17">
        <v>0</v>
      </c>
      <c r="E144" s="17">
        <v>0</v>
      </c>
      <c r="F144" s="13">
        <v>0</v>
      </c>
      <c r="G144" s="13">
        <v>0</v>
      </c>
      <c r="H144" s="13">
        <v>5871250</v>
      </c>
      <c r="I144" s="13">
        <v>6144000</v>
      </c>
      <c r="J144" s="13">
        <v>6457000</v>
      </c>
      <c r="K144" s="13">
        <v>6769000</v>
      </c>
    </row>
    <row r="145" spans="1:11" x14ac:dyDescent="0.2">
      <c r="A145" s="1" t="s">
        <v>6</v>
      </c>
      <c r="C145" s="17">
        <v>0</v>
      </c>
      <c r="D145" s="17">
        <v>0</v>
      </c>
      <c r="E145" s="17">
        <v>0</v>
      </c>
      <c r="F145" s="13">
        <v>0</v>
      </c>
      <c r="G145" s="13">
        <v>0</v>
      </c>
      <c r="H145" s="55">
        <v>5818856</v>
      </c>
      <c r="I145" s="13">
        <v>6127000</v>
      </c>
      <c r="J145" s="13">
        <v>6439000</v>
      </c>
      <c r="K145" s="13">
        <v>6752000</v>
      </c>
    </row>
    <row r="146" spans="1:11" x14ac:dyDescent="0.2">
      <c r="A146" s="1" t="s">
        <v>7</v>
      </c>
      <c r="C146" s="17">
        <v>0</v>
      </c>
      <c r="D146" s="17">
        <v>0</v>
      </c>
      <c r="E146" s="17">
        <v>0</v>
      </c>
      <c r="F146" s="13">
        <v>0</v>
      </c>
      <c r="G146" s="13">
        <v>0</v>
      </c>
      <c r="H146" s="13">
        <v>5778000</v>
      </c>
      <c r="I146" s="13">
        <v>6091000</v>
      </c>
      <c r="J146" s="13">
        <v>6403000</v>
      </c>
      <c r="K146" s="13">
        <v>6716000</v>
      </c>
    </row>
    <row r="147" spans="1:11" x14ac:dyDescent="0.2">
      <c r="A147" s="1" t="s">
        <v>8</v>
      </c>
      <c r="C147" s="17">
        <v>0</v>
      </c>
      <c r="D147" s="17">
        <v>0</v>
      </c>
      <c r="E147" s="17">
        <v>0</v>
      </c>
      <c r="F147" s="13">
        <v>0</v>
      </c>
      <c r="G147" s="13">
        <v>0</v>
      </c>
      <c r="H147" s="13">
        <v>5538000</v>
      </c>
      <c r="I147" s="13">
        <v>5851000</v>
      </c>
      <c r="J147" s="13">
        <v>6163000</v>
      </c>
      <c r="K147" s="13">
        <v>6476000</v>
      </c>
    </row>
    <row r="148" spans="1:11" x14ac:dyDescent="0.2">
      <c r="A148" s="1" t="s">
        <v>9</v>
      </c>
      <c r="C148" s="17">
        <v>0</v>
      </c>
      <c r="D148" s="17">
        <v>0</v>
      </c>
      <c r="E148" s="17">
        <v>0</v>
      </c>
      <c r="F148" s="13">
        <v>0</v>
      </c>
      <c r="G148" s="13">
        <v>0</v>
      </c>
      <c r="H148" s="13">
        <v>5515000</v>
      </c>
      <c r="I148" s="13">
        <v>5828000</v>
      </c>
      <c r="J148" s="13">
        <v>6140000</v>
      </c>
      <c r="K148" s="13">
        <v>6453000</v>
      </c>
    </row>
    <row r="149" spans="1:11" x14ac:dyDescent="0.2">
      <c r="A149" s="1" t="s">
        <v>10</v>
      </c>
      <c r="C149" s="17">
        <v>0</v>
      </c>
      <c r="D149" s="17">
        <v>0</v>
      </c>
      <c r="E149" s="17">
        <v>0</v>
      </c>
      <c r="F149" s="13">
        <v>0</v>
      </c>
      <c r="G149" s="13">
        <v>0</v>
      </c>
      <c r="H149" s="13">
        <v>5356000</v>
      </c>
      <c r="I149" s="13">
        <v>5668000</v>
      </c>
      <c r="J149" s="13">
        <v>5981000</v>
      </c>
      <c r="K149" s="13">
        <v>6293000</v>
      </c>
    </row>
    <row r="150" spans="1:11" x14ac:dyDescent="0.2">
      <c r="A150" s="1" t="s">
        <v>11</v>
      </c>
      <c r="C150" s="17">
        <v>0</v>
      </c>
      <c r="D150" s="17">
        <v>0</v>
      </c>
      <c r="E150" s="17">
        <v>0</v>
      </c>
      <c r="F150" s="13">
        <v>0</v>
      </c>
      <c r="G150" s="13">
        <v>0</v>
      </c>
      <c r="H150" s="13">
        <v>5777000</v>
      </c>
      <c r="I150" s="13">
        <v>6090000</v>
      </c>
      <c r="J150" s="13">
        <v>6402000</v>
      </c>
      <c r="K150" s="13">
        <v>6715000</v>
      </c>
    </row>
    <row r="151" spans="1:11" x14ac:dyDescent="0.2">
      <c r="A151" s="1" t="s">
        <v>12</v>
      </c>
      <c r="C151" s="17">
        <v>0</v>
      </c>
      <c r="D151" s="17">
        <v>0</v>
      </c>
      <c r="E151" s="17">
        <v>0</v>
      </c>
      <c r="F151" s="13">
        <v>0</v>
      </c>
      <c r="G151" s="13">
        <v>0</v>
      </c>
      <c r="H151" s="13">
        <v>5778000</v>
      </c>
      <c r="I151" s="13">
        <v>6092000</v>
      </c>
      <c r="J151" s="13">
        <v>6405000</v>
      </c>
      <c r="K151" s="13">
        <v>6717000</v>
      </c>
    </row>
    <row r="152" spans="1:11" x14ac:dyDescent="0.2">
      <c r="A152" s="1" t="s">
        <v>13</v>
      </c>
      <c r="C152" s="17">
        <v>0</v>
      </c>
      <c r="D152" s="17">
        <v>0</v>
      </c>
      <c r="E152" s="17">
        <v>0</v>
      </c>
      <c r="F152" s="13">
        <v>0</v>
      </c>
      <c r="G152" s="13">
        <v>0</v>
      </c>
      <c r="H152" s="13">
        <v>5617000</v>
      </c>
      <c r="I152" s="13">
        <v>5929000</v>
      </c>
      <c r="J152" s="13">
        <v>6242000</v>
      </c>
      <c r="K152" s="13">
        <v>6554000</v>
      </c>
    </row>
    <row r="153" spans="1:11" x14ac:dyDescent="0.2">
      <c r="A153" s="1" t="s">
        <v>14</v>
      </c>
      <c r="C153" s="17">
        <v>0</v>
      </c>
      <c r="D153" s="17">
        <v>0</v>
      </c>
      <c r="E153" s="17">
        <v>0</v>
      </c>
      <c r="F153" s="13">
        <v>0</v>
      </c>
      <c r="G153" s="13">
        <v>0</v>
      </c>
      <c r="H153" s="13">
        <v>5977000</v>
      </c>
      <c r="I153" s="13">
        <v>6289000</v>
      </c>
      <c r="J153" s="13">
        <v>6602000</v>
      </c>
      <c r="K153" s="13">
        <v>6914000</v>
      </c>
    </row>
    <row r="154" spans="1:11" ht="8.4499999999999993" customHeight="1" x14ac:dyDescent="0.25">
      <c r="C154"/>
    </row>
    <row r="155" spans="1:11" x14ac:dyDescent="0.2">
      <c r="A155" s="1" t="s">
        <v>15</v>
      </c>
      <c r="C155" s="17">
        <f t="shared" ref="C155:G155" si="8">SUM(C142:C153)</f>
        <v>0</v>
      </c>
      <c r="D155" s="17">
        <f t="shared" si="8"/>
        <v>0</v>
      </c>
      <c r="E155" s="17">
        <f t="shared" si="8"/>
        <v>0</v>
      </c>
      <c r="F155" s="17">
        <f t="shared" si="8"/>
        <v>0</v>
      </c>
      <c r="G155" s="17">
        <f t="shared" si="8"/>
        <v>0</v>
      </c>
      <c r="H155" s="17">
        <f>SUM(H142:H153)</f>
        <v>68606299</v>
      </c>
      <c r="I155" s="17">
        <f>SUM(I142:I153)</f>
        <v>72248000</v>
      </c>
      <c r="J155" s="17">
        <f>SUM(J142:J153)</f>
        <v>75999000</v>
      </c>
      <c r="K155" s="17">
        <f>SUM(K142:K153)</f>
        <v>79748000</v>
      </c>
    </row>
    <row r="156" spans="1:11" ht="27" customHeight="1" x14ac:dyDescent="0.25">
      <c r="A156" s="77" t="s">
        <v>272</v>
      </c>
      <c r="B156" s="77"/>
      <c r="C156" s="77"/>
      <c r="D156" s="77"/>
      <c r="E156" s="77"/>
      <c r="F156" s="75"/>
      <c r="G156" s="75"/>
      <c r="H156" s="75"/>
      <c r="I156" s="75"/>
      <c r="J156" s="75"/>
      <c r="K156" s="75"/>
    </row>
    <row r="157" spans="1:11" x14ac:dyDescent="0.2">
      <c r="A157" s="6"/>
    </row>
    <row r="158" spans="1:11" ht="15" x14ac:dyDescent="0.25">
      <c r="A158" s="74" t="s">
        <v>23</v>
      </c>
      <c r="B158" s="74"/>
      <c r="C158" s="74"/>
      <c r="D158" s="75"/>
      <c r="E158" s="75"/>
      <c r="F158" s="75"/>
      <c r="G158" s="75"/>
      <c r="H158" s="75"/>
      <c r="I158" s="75"/>
      <c r="J158" s="75"/>
      <c r="K158" s="75"/>
    </row>
    <row r="159" spans="1:11" ht="15" x14ac:dyDescent="0.25">
      <c r="A159" s="76" t="s">
        <v>24</v>
      </c>
      <c r="B159" s="76"/>
      <c r="C159" s="76"/>
      <c r="D159" s="75"/>
      <c r="E159" s="75"/>
      <c r="F159" s="75"/>
      <c r="G159" s="75"/>
      <c r="H159" s="75"/>
      <c r="I159" s="75"/>
      <c r="J159" s="75"/>
      <c r="K159" s="75"/>
    </row>
    <row r="160" spans="1:11" ht="8.4499999999999993" customHeight="1" x14ac:dyDescent="0.2">
      <c r="A160" s="5"/>
    </row>
    <row r="161" spans="1:12" x14ac:dyDescent="0.2">
      <c r="A161" s="1" t="s">
        <v>3</v>
      </c>
      <c r="C161" s="71">
        <v>8342</v>
      </c>
      <c r="D161" s="71">
        <v>6699</v>
      </c>
      <c r="E161" s="71">
        <v>10194</v>
      </c>
      <c r="F161" s="71">
        <v>19227</v>
      </c>
      <c r="G161" s="71">
        <v>18438</v>
      </c>
      <c r="H161" s="71">
        <v>11037</v>
      </c>
      <c r="I161" s="71">
        <v>10700</v>
      </c>
      <c r="J161" s="71">
        <v>10900</v>
      </c>
      <c r="K161" s="71">
        <v>11000</v>
      </c>
    </row>
    <row r="162" spans="1:12" x14ac:dyDescent="0.2">
      <c r="A162" s="1" t="s">
        <v>4</v>
      </c>
      <c r="C162" s="4">
        <v>6623</v>
      </c>
      <c r="D162" s="4">
        <v>8872</v>
      </c>
      <c r="E162" s="4">
        <v>11570</v>
      </c>
      <c r="F162" s="4">
        <v>12870</v>
      </c>
      <c r="G162" s="4">
        <v>12120</v>
      </c>
      <c r="H162" s="4">
        <v>11887</v>
      </c>
      <c r="I162" s="4">
        <v>10500</v>
      </c>
      <c r="J162" s="4">
        <v>10700</v>
      </c>
      <c r="K162" s="4">
        <v>10800</v>
      </c>
    </row>
    <row r="163" spans="1:12" x14ac:dyDescent="0.2">
      <c r="A163" s="1" t="s">
        <v>5</v>
      </c>
      <c r="C163" s="4">
        <v>11680</v>
      </c>
      <c r="D163" s="4">
        <v>11797</v>
      </c>
      <c r="E163" s="4">
        <v>12402</v>
      </c>
      <c r="F163" s="4">
        <v>16694</v>
      </c>
      <c r="G163" s="4">
        <v>16080</v>
      </c>
      <c r="H163" s="4">
        <v>14098</v>
      </c>
      <c r="I163" s="4">
        <v>14200</v>
      </c>
      <c r="J163" s="4">
        <v>14300</v>
      </c>
      <c r="K163" s="4">
        <v>14500</v>
      </c>
    </row>
    <row r="164" spans="1:12" x14ac:dyDescent="0.2">
      <c r="A164" s="1" t="s">
        <v>6</v>
      </c>
      <c r="C164" s="4">
        <v>23869</v>
      </c>
      <c r="D164" s="4">
        <v>25002</v>
      </c>
      <c r="E164" s="4">
        <v>29302</v>
      </c>
      <c r="F164" s="4">
        <v>26893</v>
      </c>
      <c r="G164" s="4">
        <v>22613</v>
      </c>
      <c r="H164" s="56">
        <v>25030</v>
      </c>
      <c r="I164" s="4">
        <v>28300</v>
      </c>
      <c r="J164" s="4">
        <v>28500</v>
      </c>
      <c r="K164" s="4">
        <v>28600</v>
      </c>
    </row>
    <row r="165" spans="1:12" x14ac:dyDescent="0.2">
      <c r="A165" s="1" t="s">
        <v>7</v>
      </c>
      <c r="C165" s="4">
        <v>27355</v>
      </c>
      <c r="D165" s="4">
        <v>36238</v>
      </c>
      <c r="E165" s="4">
        <v>29594</v>
      </c>
      <c r="F165" s="4">
        <v>39075</v>
      </c>
      <c r="G165" s="4">
        <v>27001</v>
      </c>
      <c r="H165" s="4">
        <v>34000</v>
      </c>
      <c r="I165" s="4">
        <v>34700</v>
      </c>
      <c r="J165" s="4">
        <v>34900</v>
      </c>
      <c r="K165" s="4">
        <v>35000</v>
      </c>
      <c r="L165" s="4"/>
    </row>
    <row r="166" spans="1:12" x14ac:dyDescent="0.2">
      <c r="A166" s="1" t="s">
        <v>8</v>
      </c>
      <c r="C166" s="4">
        <v>33093</v>
      </c>
      <c r="D166" s="4">
        <v>30646</v>
      </c>
      <c r="E166" s="4">
        <v>41995</v>
      </c>
      <c r="F166" s="4">
        <v>36894</v>
      </c>
      <c r="G166" s="4">
        <v>30250</v>
      </c>
      <c r="H166" s="4">
        <v>33500</v>
      </c>
      <c r="I166" s="4">
        <v>34500</v>
      </c>
      <c r="J166" s="4">
        <v>34600</v>
      </c>
      <c r="K166" s="4">
        <v>34800</v>
      </c>
      <c r="L166" s="4"/>
    </row>
    <row r="167" spans="1:12" x14ac:dyDescent="0.2">
      <c r="A167" s="1" t="s">
        <v>9</v>
      </c>
      <c r="C167" s="4">
        <v>25168</v>
      </c>
      <c r="D167" s="4">
        <v>25068</v>
      </c>
      <c r="E167" s="4">
        <v>34019</v>
      </c>
      <c r="F167" s="4">
        <v>31388</v>
      </c>
      <c r="G167" s="4">
        <v>25350</v>
      </c>
      <c r="H167" s="4">
        <v>30300</v>
      </c>
      <c r="I167" s="4">
        <v>30800</v>
      </c>
      <c r="J167" s="4">
        <v>30900</v>
      </c>
      <c r="K167" s="4">
        <v>31000</v>
      </c>
      <c r="L167" s="4"/>
    </row>
    <row r="168" spans="1:12" x14ac:dyDescent="0.2">
      <c r="A168" s="1" t="s">
        <v>10</v>
      </c>
      <c r="C168" s="4">
        <v>19682</v>
      </c>
      <c r="D168" s="4">
        <v>20938</v>
      </c>
      <c r="E168" s="4">
        <v>22565</v>
      </c>
      <c r="F168" s="4">
        <v>21156</v>
      </c>
      <c r="G168" s="4">
        <v>17558</v>
      </c>
      <c r="H168" s="4">
        <v>19200</v>
      </c>
      <c r="I168" s="4">
        <v>19600</v>
      </c>
      <c r="J168" s="4">
        <v>19700</v>
      </c>
      <c r="K168" s="4">
        <v>19900</v>
      </c>
      <c r="L168" s="4"/>
    </row>
    <row r="169" spans="1:12" x14ac:dyDescent="0.2">
      <c r="A169" s="1" t="s">
        <v>11</v>
      </c>
      <c r="C169" s="4">
        <v>16946</v>
      </c>
      <c r="D169" s="4">
        <v>21900</v>
      </c>
      <c r="E169" s="4">
        <v>25714</v>
      </c>
      <c r="F169" s="4">
        <v>23064</v>
      </c>
      <c r="G169" s="4">
        <v>18352</v>
      </c>
      <c r="H169" s="4">
        <v>17500</v>
      </c>
      <c r="I169" s="4">
        <v>17700</v>
      </c>
      <c r="J169" s="4">
        <v>17800</v>
      </c>
      <c r="K169" s="4">
        <v>18000</v>
      </c>
      <c r="L169" s="4"/>
    </row>
    <row r="170" spans="1:12" x14ac:dyDescent="0.2">
      <c r="A170" s="1" t="s">
        <v>12</v>
      </c>
      <c r="C170" s="4">
        <v>12891</v>
      </c>
      <c r="D170" s="4">
        <v>12300</v>
      </c>
      <c r="E170" s="4">
        <v>19105</v>
      </c>
      <c r="F170" s="4">
        <v>19470</v>
      </c>
      <c r="G170" s="4">
        <v>18229</v>
      </c>
      <c r="H170" s="4">
        <v>16000</v>
      </c>
      <c r="I170" s="4">
        <v>16200</v>
      </c>
      <c r="J170" s="4">
        <v>16400</v>
      </c>
      <c r="K170" s="4">
        <v>16500</v>
      </c>
      <c r="L170" s="4"/>
    </row>
    <row r="171" spans="1:12" x14ac:dyDescent="0.2">
      <c r="A171" s="1" t="s">
        <v>13</v>
      </c>
      <c r="C171" s="4">
        <v>8743</v>
      </c>
      <c r="D171" s="4">
        <v>10354</v>
      </c>
      <c r="E171" s="4">
        <v>15927</v>
      </c>
      <c r="F171" s="4">
        <v>14029</v>
      </c>
      <c r="G171" s="4">
        <v>12000</v>
      </c>
      <c r="H171" s="4">
        <v>11300</v>
      </c>
      <c r="I171" s="4">
        <v>11500</v>
      </c>
      <c r="J171" s="4">
        <v>11600</v>
      </c>
      <c r="K171" s="4">
        <v>11800</v>
      </c>
      <c r="L171" s="4"/>
    </row>
    <row r="172" spans="1:12" x14ac:dyDescent="0.2">
      <c r="A172" s="1" t="s">
        <v>14</v>
      </c>
      <c r="C172" s="4">
        <v>7030</v>
      </c>
      <c r="D172" s="4">
        <v>10608</v>
      </c>
      <c r="E172" s="4">
        <v>11694</v>
      </c>
      <c r="F172" s="4">
        <v>13795</v>
      </c>
      <c r="G172" s="4">
        <v>11044</v>
      </c>
      <c r="H172" s="4">
        <v>9200</v>
      </c>
      <c r="I172" s="4">
        <v>9400</v>
      </c>
      <c r="J172" s="4">
        <v>9500</v>
      </c>
      <c r="K172" s="4">
        <v>9600</v>
      </c>
      <c r="L172" s="4"/>
    </row>
    <row r="173" spans="1:12" ht="8.4499999999999993" customHeight="1" x14ac:dyDescent="0.2"/>
    <row r="174" spans="1:12" x14ac:dyDescent="0.2">
      <c r="A174" s="1" t="s">
        <v>15</v>
      </c>
      <c r="C174" s="16">
        <f t="shared" ref="C174:G174" si="9">SUM(C161:C172)</f>
        <v>201422</v>
      </c>
      <c r="D174" s="16">
        <f t="shared" si="9"/>
        <v>220422</v>
      </c>
      <c r="E174" s="16">
        <f t="shared" si="9"/>
        <v>264081</v>
      </c>
      <c r="F174" s="16">
        <f t="shared" si="9"/>
        <v>274555</v>
      </c>
      <c r="G174" s="16">
        <f t="shared" si="9"/>
        <v>229035</v>
      </c>
      <c r="H174" s="16">
        <f>SUM(H161:H172)</f>
        <v>233052</v>
      </c>
      <c r="I174" s="16">
        <f>SUM(I161:I172)</f>
        <v>238100</v>
      </c>
      <c r="J174" s="16">
        <f>SUM(J161:J172)</f>
        <v>239800</v>
      </c>
      <c r="K174" s="16">
        <f>SUM(K161:K172)</f>
        <v>241500</v>
      </c>
    </row>
    <row r="175" spans="1:12" x14ac:dyDescent="0.2">
      <c r="C175" s="16"/>
      <c r="D175" s="16"/>
      <c r="E175" s="16"/>
      <c r="F175" s="16"/>
      <c r="G175" s="16"/>
      <c r="H175" s="16"/>
      <c r="I175" s="16"/>
    </row>
    <row r="177" spans="1:12" ht="15" x14ac:dyDescent="0.25">
      <c r="A177" s="74" t="s">
        <v>25</v>
      </c>
      <c r="B177" s="74"/>
      <c r="C177" s="75"/>
      <c r="D177" s="75"/>
      <c r="E177" s="75"/>
      <c r="F177" s="75"/>
      <c r="G177" s="75"/>
      <c r="H177" s="75"/>
      <c r="I177" s="75"/>
      <c r="J177" s="75"/>
      <c r="K177" s="75"/>
    </row>
    <row r="178" spans="1:12" ht="15" x14ac:dyDescent="0.25">
      <c r="A178" s="76" t="s">
        <v>26</v>
      </c>
      <c r="B178" s="74"/>
      <c r="C178" s="75"/>
      <c r="D178" s="75"/>
      <c r="E178" s="75"/>
      <c r="F178" s="75"/>
      <c r="G178" s="75"/>
      <c r="H178" s="75"/>
      <c r="I178" s="75"/>
      <c r="J178" s="75"/>
      <c r="K178" s="75"/>
    </row>
    <row r="179" spans="1:12" ht="8.4499999999999993" customHeight="1" x14ac:dyDescent="0.2">
      <c r="A179" s="5"/>
    </row>
    <row r="180" spans="1:12" x14ac:dyDescent="0.2">
      <c r="A180" s="1" t="s">
        <v>3</v>
      </c>
      <c r="C180" s="71">
        <v>340326</v>
      </c>
      <c r="D180" s="71">
        <v>333329</v>
      </c>
      <c r="E180" s="71">
        <v>319250</v>
      </c>
      <c r="F180" s="71">
        <v>364078</v>
      </c>
      <c r="G180" s="71">
        <v>337333</v>
      </c>
      <c r="H180" s="71">
        <v>383392</v>
      </c>
      <c r="I180" s="71">
        <v>382000</v>
      </c>
      <c r="J180" s="71">
        <v>389000</v>
      </c>
      <c r="K180" s="71">
        <v>396000</v>
      </c>
    </row>
    <row r="181" spans="1:12" x14ac:dyDescent="0.2">
      <c r="A181" s="1" t="s">
        <v>4</v>
      </c>
      <c r="C181" s="4">
        <v>363284</v>
      </c>
      <c r="D181" s="4">
        <v>369617</v>
      </c>
      <c r="E181" s="4">
        <v>369861</v>
      </c>
      <c r="F181" s="4">
        <v>389015</v>
      </c>
      <c r="G181" s="4">
        <v>389673</v>
      </c>
      <c r="H181" s="4">
        <v>392525</v>
      </c>
      <c r="I181" s="4">
        <v>400000</v>
      </c>
      <c r="J181" s="4">
        <v>407000</v>
      </c>
      <c r="K181" s="4">
        <v>414000</v>
      </c>
    </row>
    <row r="182" spans="1:12" x14ac:dyDescent="0.2">
      <c r="A182" s="1" t="s">
        <v>5</v>
      </c>
      <c r="C182" s="4">
        <v>360792</v>
      </c>
      <c r="D182" s="4">
        <v>363654</v>
      </c>
      <c r="E182" s="4">
        <v>318989</v>
      </c>
      <c r="F182" s="4">
        <v>360664</v>
      </c>
      <c r="G182" s="4">
        <v>371512</v>
      </c>
      <c r="H182" s="4">
        <v>384565</v>
      </c>
      <c r="I182" s="4">
        <v>389000</v>
      </c>
      <c r="J182" s="4">
        <v>396000</v>
      </c>
      <c r="K182" s="4">
        <v>403000</v>
      </c>
    </row>
    <row r="183" spans="1:12" x14ac:dyDescent="0.2">
      <c r="A183" s="1" t="s">
        <v>6</v>
      </c>
      <c r="C183" s="4">
        <v>416963</v>
      </c>
      <c r="D183" s="4">
        <v>383215</v>
      </c>
      <c r="E183" s="4">
        <v>386979</v>
      </c>
      <c r="F183" s="4">
        <v>384996</v>
      </c>
      <c r="G183" s="4">
        <v>405969</v>
      </c>
      <c r="H183" s="56">
        <v>405903</v>
      </c>
      <c r="I183" s="4">
        <v>411000</v>
      </c>
      <c r="J183" s="4">
        <v>418000</v>
      </c>
      <c r="K183" s="4">
        <v>425000</v>
      </c>
    </row>
    <row r="184" spans="1:12" x14ac:dyDescent="0.2">
      <c r="A184" s="1" t="s">
        <v>7</v>
      </c>
      <c r="C184" s="4">
        <v>491550</v>
      </c>
      <c r="D184" s="4">
        <v>448982</v>
      </c>
      <c r="E184" s="4">
        <v>420547</v>
      </c>
      <c r="F184" s="4">
        <v>423412</v>
      </c>
      <c r="G184" s="4">
        <v>449041</v>
      </c>
      <c r="H184" s="4">
        <v>449000</v>
      </c>
      <c r="I184" s="4">
        <v>456000</v>
      </c>
      <c r="J184" s="4">
        <v>463000</v>
      </c>
      <c r="K184" s="4">
        <v>469000</v>
      </c>
      <c r="L184" s="4"/>
    </row>
    <row r="185" spans="1:12" x14ac:dyDescent="0.2">
      <c r="A185" s="1" t="s">
        <v>8</v>
      </c>
      <c r="C185" s="4">
        <v>480502</v>
      </c>
      <c r="D185" s="4">
        <v>438570</v>
      </c>
      <c r="E185" s="4">
        <v>421710</v>
      </c>
      <c r="F185" s="4">
        <v>494073</v>
      </c>
      <c r="G185" s="4">
        <v>624402</v>
      </c>
      <c r="H185" s="4">
        <v>513000</v>
      </c>
      <c r="I185" s="4">
        <v>519000</v>
      </c>
      <c r="J185" s="4">
        <v>526000</v>
      </c>
      <c r="K185" s="4">
        <v>533000</v>
      </c>
      <c r="L185" s="4"/>
    </row>
    <row r="186" spans="1:12" x14ac:dyDescent="0.2">
      <c r="A186" s="1" t="s">
        <v>9</v>
      </c>
      <c r="C186" s="4">
        <v>374029</v>
      </c>
      <c r="D186" s="4">
        <v>399682</v>
      </c>
      <c r="E186" s="4">
        <v>359072</v>
      </c>
      <c r="F186" s="4">
        <v>518997</v>
      </c>
      <c r="G186" s="4">
        <v>455791</v>
      </c>
      <c r="H186" s="4">
        <v>431000</v>
      </c>
      <c r="I186" s="4">
        <v>438000</v>
      </c>
      <c r="J186" s="4">
        <v>445000</v>
      </c>
      <c r="K186" s="4">
        <v>451000</v>
      </c>
      <c r="L186" s="4"/>
    </row>
    <row r="187" spans="1:12" x14ac:dyDescent="0.2">
      <c r="A187" s="1" t="s">
        <v>10</v>
      </c>
      <c r="C187" s="4">
        <v>297916</v>
      </c>
      <c r="D187" s="4">
        <v>397556</v>
      </c>
      <c r="E187" s="4">
        <v>291836</v>
      </c>
      <c r="F187" s="4">
        <v>321466</v>
      </c>
      <c r="G187" s="4">
        <v>291142</v>
      </c>
      <c r="H187" s="4">
        <v>328000</v>
      </c>
      <c r="I187" s="4">
        <v>335000</v>
      </c>
      <c r="J187" s="4">
        <v>342000</v>
      </c>
      <c r="K187" s="4">
        <v>348000</v>
      </c>
      <c r="L187" s="4"/>
    </row>
    <row r="188" spans="1:12" x14ac:dyDescent="0.2">
      <c r="A188" s="1" t="s">
        <v>11</v>
      </c>
      <c r="C188" s="4">
        <v>346401</v>
      </c>
      <c r="D188" s="4">
        <v>277501</v>
      </c>
      <c r="E188" s="4">
        <v>311219</v>
      </c>
      <c r="F188" s="4">
        <v>294207</v>
      </c>
      <c r="G188" s="4">
        <v>293755</v>
      </c>
      <c r="H188" s="4">
        <v>315000</v>
      </c>
      <c r="I188" s="4">
        <v>322000</v>
      </c>
      <c r="J188" s="4">
        <v>328000</v>
      </c>
      <c r="K188" s="4">
        <v>335000</v>
      </c>
      <c r="L188" s="4"/>
    </row>
    <row r="189" spans="1:12" x14ac:dyDescent="0.2">
      <c r="A189" s="1" t="s">
        <v>12</v>
      </c>
      <c r="C189" s="4">
        <v>344824</v>
      </c>
      <c r="D189" s="4">
        <v>263408</v>
      </c>
      <c r="E189" s="4">
        <v>368482</v>
      </c>
      <c r="F189" s="4">
        <v>351103</v>
      </c>
      <c r="G189" s="4">
        <v>356371</v>
      </c>
      <c r="H189" s="4">
        <v>381000</v>
      </c>
      <c r="I189" s="4">
        <v>388000</v>
      </c>
      <c r="J189" s="4">
        <v>395000</v>
      </c>
      <c r="K189" s="4">
        <v>401000</v>
      </c>
      <c r="L189" s="4"/>
    </row>
    <row r="190" spans="1:12" x14ac:dyDescent="0.2">
      <c r="A190" s="1" t="s">
        <v>13</v>
      </c>
      <c r="C190" s="4">
        <v>339689</v>
      </c>
      <c r="D190" s="4">
        <v>247943</v>
      </c>
      <c r="E190" s="4">
        <v>356220</v>
      </c>
      <c r="F190" s="4">
        <v>300106</v>
      </c>
      <c r="G190" s="4">
        <v>354895</v>
      </c>
      <c r="H190" s="4">
        <v>357000</v>
      </c>
      <c r="I190" s="4">
        <v>363000</v>
      </c>
      <c r="J190" s="4">
        <v>370000</v>
      </c>
      <c r="K190" s="4">
        <v>377000</v>
      </c>
      <c r="L190" s="4"/>
    </row>
    <row r="191" spans="1:12" x14ac:dyDescent="0.2">
      <c r="A191" s="1" t="s">
        <v>14</v>
      </c>
      <c r="C191" s="4">
        <v>340078</v>
      </c>
      <c r="D191" s="4">
        <v>308869</v>
      </c>
      <c r="E191" s="4">
        <v>339878</v>
      </c>
      <c r="F191" s="4">
        <v>254480</v>
      </c>
      <c r="G191" s="4">
        <v>369577</v>
      </c>
      <c r="H191" s="4">
        <v>344000</v>
      </c>
      <c r="I191" s="4">
        <v>351000</v>
      </c>
      <c r="J191" s="4">
        <v>356000</v>
      </c>
      <c r="K191" s="4">
        <v>364000</v>
      </c>
      <c r="L191" s="4"/>
    </row>
    <row r="192" spans="1:12" ht="8.4499999999999993" customHeight="1" x14ac:dyDescent="0.2"/>
    <row r="193" spans="1:11" x14ac:dyDescent="0.2">
      <c r="A193" s="1" t="s">
        <v>15</v>
      </c>
      <c r="C193" s="16">
        <f t="shared" ref="C193:G193" si="10">SUM(C180:C191)</f>
        <v>4496354</v>
      </c>
      <c r="D193" s="16">
        <f t="shared" si="10"/>
        <v>4232326</v>
      </c>
      <c r="E193" s="16">
        <f t="shared" si="10"/>
        <v>4264043</v>
      </c>
      <c r="F193" s="16">
        <f t="shared" si="10"/>
        <v>4456597</v>
      </c>
      <c r="G193" s="16">
        <f t="shared" si="10"/>
        <v>4699461</v>
      </c>
      <c r="H193" s="16">
        <f>SUM(H180:H191)</f>
        <v>4684385</v>
      </c>
      <c r="I193" s="16">
        <f>SUM(I180:I191)</f>
        <v>4754000</v>
      </c>
      <c r="J193" s="16">
        <f>SUM(J180:J191)</f>
        <v>4835000</v>
      </c>
      <c r="K193" s="16">
        <f>SUM(K180:K191)</f>
        <v>4916000</v>
      </c>
    </row>
    <row r="194" spans="1:11" x14ac:dyDescent="0.2">
      <c r="C194" s="16"/>
      <c r="D194" s="16"/>
      <c r="E194" s="16"/>
      <c r="F194" s="16"/>
      <c r="G194" s="16"/>
      <c r="H194" s="16"/>
      <c r="I194" s="16"/>
    </row>
    <row r="196" spans="1:11" ht="15" x14ac:dyDescent="0.25">
      <c r="A196" s="74" t="s">
        <v>27</v>
      </c>
      <c r="B196" s="74"/>
      <c r="C196" s="75"/>
      <c r="D196" s="75"/>
      <c r="E196" s="75"/>
      <c r="F196" s="75"/>
      <c r="G196" s="75"/>
      <c r="H196" s="75"/>
      <c r="I196" s="75"/>
      <c r="J196" s="75"/>
      <c r="K196" s="75"/>
    </row>
    <row r="197" spans="1:11" ht="15" x14ac:dyDescent="0.25">
      <c r="A197" s="76" t="s">
        <v>28</v>
      </c>
      <c r="B197" s="74"/>
      <c r="C197" s="75"/>
      <c r="D197" s="75"/>
      <c r="E197" s="75"/>
      <c r="F197" s="75"/>
      <c r="G197" s="75"/>
      <c r="H197" s="75"/>
      <c r="I197" s="75"/>
      <c r="J197" s="75"/>
      <c r="K197" s="75"/>
    </row>
    <row r="198" spans="1:11" ht="8.4499999999999993" customHeight="1" x14ac:dyDescent="0.2"/>
    <row r="199" spans="1:11" x14ac:dyDescent="0.2">
      <c r="A199" s="1" t="s">
        <v>3</v>
      </c>
      <c r="C199" s="71">
        <v>3807140</v>
      </c>
      <c r="D199" s="71">
        <v>-122510</v>
      </c>
      <c r="E199" s="71">
        <v>2041661</v>
      </c>
      <c r="F199" s="71">
        <v>3288360</v>
      </c>
      <c r="G199" s="71">
        <v>3417581</v>
      </c>
      <c r="H199" s="71">
        <v>2111379</v>
      </c>
      <c r="I199" s="71">
        <v>4721000</v>
      </c>
      <c r="J199" s="71">
        <v>4409000</v>
      </c>
      <c r="K199" s="71">
        <v>4892000</v>
      </c>
    </row>
    <row r="200" spans="1:11" x14ac:dyDescent="0.2">
      <c r="A200" s="1" t="s">
        <v>4</v>
      </c>
      <c r="C200" s="4">
        <v>3616149</v>
      </c>
      <c r="D200" s="4">
        <v>-76</v>
      </c>
      <c r="E200" s="4">
        <v>2233371</v>
      </c>
      <c r="F200" s="4">
        <v>1729907</v>
      </c>
      <c r="G200" s="4">
        <v>2646939</v>
      </c>
      <c r="H200" s="4">
        <v>2198677</v>
      </c>
      <c r="I200" s="4">
        <v>4721000</v>
      </c>
      <c r="J200" s="4">
        <v>4409000</v>
      </c>
      <c r="K200" s="4">
        <v>4892000</v>
      </c>
    </row>
    <row r="201" spans="1:11" x14ac:dyDescent="0.2">
      <c r="A201" s="1" t="s">
        <v>5</v>
      </c>
      <c r="C201" s="4">
        <v>3334762</v>
      </c>
      <c r="D201" s="4">
        <v>-30063</v>
      </c>
      <c r="E201" s="4">
        <v>2127306</v>
      </c>
      <c r="F201" s="4">
        <v>1719771</v>
      </c>
      <c r="G201" s="4">
        <v>2477142</v>
      </c>
      <c r="H201" s="4">
        <v>2319221</v>
      </c>
      <c r="I201" s="4">
        <v>4721000</v>
      </c>
      <c r="J201" s="4">
        <v>4409000</v>
      </c>
      <c r="K201" s="4">
        <v>4892000</v>
      </c>
    </row>
    <row r="202" spans="1:11" x14ac:dyDescent="0.2">
      <c r="A202" s="1" t="s">
        <v>6</v>
      </c>
      <c r="C202" s="4">
        <v>3264495</v>
      </c>
      <c r="D202" s="4">
        <v>-35441</v>
      </c>
      <c r="E202" s="4">
        <v>1851954</v>
      </c>
      <c r="F202" s="4">
        <v>1582485</v>
      </c>
      <c r="G202" s="4">
        <v>1958766</v>
      </c>
      <c r="H202" s="56">
        <v>2282512</v>
      </c>
      <c r="I202" s="4">
        <v>4473000</v>
      </c>
      <c r="J202" s="4">
        <v>4409000</v>
      </c>
      <c r="K202" s="4">
        <v>4962000</v>
      </c>
    </row>
    <row r="203" spans="1:11" x14ac:dyDescent="0.2">
      <c r="A203" s="1" t="s">
        <v>7</v>
      </c>
      <c r="C203" s="4">
        <v>3660861</v>
      </c>
      <c r="D203" s="4">
        <v>-14955</v>
      </c>
      <c r="E203" s="4">
        <v>2064294</v>
      </c>
      <c r="F203" s="4">
        <v>2129052</v>
      </c>
      <c r="G203" s="4">
        <v>3155462</v>
      </c>
      <c r="H203" s="4">
        <v>4064000</v>
      </c>
      <c r="I203" s="4">
        <v>4473000</v>
      </c>
      <c r="J203" s="4">
        <v>4409000</v>
      </c>
      <c r="K203" s="4">
        <v>4962000</v>
      </c>
    </row>
    <row r="204" spans="1:11" x14ac:dyDescent="0.2">
      <c r="A204" s="1" t="s">
        <v>8</v>
      </c>
      <c r="C204" s="4">
        <v>3107848</v>
      </c>
      <c r="D204" s="4">
        <v>0</v>
      </c>
      <c r="E204" s="4">
        <v>1796785</v>
      </c>
      <c r="F204" s="4">
        <v>1452408</v>
      </c>
      <c r="G204" s="4">
        <v>3150614</v>
      </c>
      <c r="H204" s="4">
        <v>4064000</v>
      </c>
      <c r="I204" s="4">
        <v>4473000</v>
      </c>
      <c r="J204" s="4">
        <v>4409000</v>
      </c>
      <c r="K204" s="4">
        <v>4962000</v>
      </c>
    </row>
    <row r="205" spans="1:11" x14ac:dyDescent="0.2">
      <c r="A205" s="1" t="s">
        <v>9</v>
      </c>
      <c r="C205" s="4">
        <v>2846686</v>
      </c>
      <c r="D205" s="4">
        <v>1</v>
      </c>
      <c r="E205" s="4">
        <v>1798742</v>
      </c>
      <c r="F205" s="4">
        <v>1250963</v>
      </c>
      <c r="G205" s="4">
        <v>1710003</v>
      </c>
      <c r="H205" s="4">
        <v>4335000</v>
      </c>
      <c r="I205" s="4">
        <v>4141000</v>
      </c>
      <c r="J205" s="4">
        <v>4409000</v>
      </c>
      <c r="K205" s="4">
        <v>4981000</v>
      </c>
    </row>
    <row r="206" spans="1:11" x14ac:dyDescent="0.2">
      <c r="A206" s="1" t="s">
        <v>10</v>
      </c>
      <c r="C206" s="4">
        <v>3125613</v>
      </c>
      <c r="D206" s="4">
        <v>2655212</v>
      </c>
      <c r="E206" s="4">
        <v>1721034</v>
      </c>
      <c r="F206" s="4">
        <v>1530357</v>
      </c>
      <c r="G206" s="4">
        <v>2017836</v>
      </c>
      <c r="H206" s="4">
        <v>4335000</v>
      </c>
      <c r="I206" s="4">
        <v>4141000</v>
      </c>
      <c r="J206" s="4">
        <v>4409000</v>
      </c>
      <c r="K206" s="4">
        <v>0</v>
      </c>
    </row>
    <row r="207" spans="1:11" x14ac:dyDescent="0.2">
      <c r="A207" s="1" t="s">
        <v>11</v>
      </c>
      <c r="C207" s="4">
        <v>2649257</v>
      </c>
      <c r="D207" s="4">
        <v>3067720</v>
      </c>
      <c r="E207" s="4">
        <v>1586334</v>
      </c>
      <c r="F207" s="4">
        <v>2751978</v>
      </c>
      <c r="G207" s="4">
        <v>2013013</v>
      </c>
      <c r="H207" s="4">
        <v>4335000</v>
      </c>
      <c r="I207" s="4">
        <v>4141000</v>
      </c>
      <c r="J207" s="4">
        <v>4409000</v>
      </c>
      <c r="K207" s="4">
        <v>0</v>
      </c>
    </row>
    <row r="208" spans="1:11" x14ac:dyDescent="0.2">
      <c r="A208" s="1" t="s">
        <v>12</v>
      </c>
      <c r="C208" s="4">
        <v>3353933</v>
      </c>
      <c r="D208" s="4">
        <v>2687333</v>
      </c>
      <c r="E208" s="4">
        <v>2473265</v>
      </c>
      <c r="F208" s="4">
        <v>3108223</v>
      </c>
      <c r="G208" s="4">
        <v>2479887</v>
      </c>
      <c r="H208" s="4">
        <v>4517000</v>
      </c>
      <c r="I208" s="4">
        <v>4130000</v>
      </c>
      <c r="J208" s="4">
        <v>4409000</v>
      </c>
      <c r="K208" s="4">
        <v>0</v>
      </c>
    </row>
    <row r="209" spans="1:11" x14ac:dyDescent="0.2">
      <c r="A209" s="1" t="s">
        <v>13</v>
      </c>
      <c r="C209" s="4">
        <v>57655</v>
      </c>
      <c r="D209" s="4">
        <v>1149126</v>
      </c>
      <c r="E209" s="4">
        <v>2291281</v>
      </c>
      <c r="F209" s="4">
        <v>2460159</v>
      </c>
      <c r="G209" s="4">
        <v>2257300</v>
      </c>
      <c r="H209" s="4">
        <v>4517000</v>
      </c>
      <c r="I209" s="4">
        <v>4130000</v>
      </c>
      <c r="J209" s="4">
        <v>4784000</v>
      </c>
      <c r="K209" s="4">
        <v>0</v>
      </c>
    </row>
    <row r="210" spans="1:11" x14ac:dyDescent="0.2">
      <c r="A210" s="1" t="s">
        <v>14</v>
      </c>
      <c r="C210" s="4">
        <v>3717</v>
      </c>
      <c r="D210" s="4">
        <v>1685788</v>
      </c>
      <c r="E210" s="4">
        <v>2789877</v>
      </c>
      <c r="F210" s="4">
        <v>3728464</v>
      </c>
      <c r="G210" s="4">
        <v>2236980</v>
      </c>
      <c r="H210" s="4">
        <v>4517000</v>
      </c>
      <c r="I210" s="4">
        <v>4130000</v>
      </c>
      <c r="J210" s="4">
        <v>4784000</v>
      </c>
      <c r="K210" s="4">
        <v>0</v>
      </c>
    </row>
    <row r="211" spans="1:11" ht="8.4499999999999993" customHeight="1" x14ac:dyDescent="0.2"/>
    <row r="212" spans="1:11" x14ac:dyDescent="0.2">
      <c r="A212" s="1" t="s">
        <v>15</v>
      </c>
      <c r="C212" s="16">
        <f t="shared" ref="C212:E212" si="11">SUM(C199:C210)</f>
        <v>32828116</v>
      </c>
      <c r="D212" s="16">
        <f t="shared" si="11"/>
        <v>11042135</v>
      </c>
      <c r="E212" s="16">
        <f t="shared" si="11"/>
        <v>24775904</v>
      </c>
      <c r="F212" s="16">
        <f t="shared" ref="F212:K212" si="12">SUM(F199:F210)</f>
        <v>26732127</v>
      </c>
      <c r="G212" s="16">
        <f t="shared" si="12"/>
        <v>29521523</v>
      </c>
      <c r="H212" s="16">
        <f t="shared" si="12"/>
        <v>43595789</v>
      </c>
      <c r="I212" s="16">
        <f t="shared" si="12"/>
        <v>52395000</v>
      </c>
      <c r="J212" s="16">
        <f t="shared" si="12"/>
        <v>53658000</v>
      </c>
      <c r="K212" s="16">
        <f t="shared" si="12"/>
        <v>34543000</v>
      </c>
    </row>
    <row r="213" spans="1:11" ht="43.15" customHeight="1" x14ac:dyDescent="0.25">
      <c r="A213" s="77" t="s">
        <v>273</v>
      </c>
      <c r="B213" s="77"/>
      <c r="C213" s="77"/>
      <c r="D213" s="77"/>
      <c r="E213" s="77"/>
      <c r="F213" s="78"/>
      <c r="G213" s="78"/>
      <c r="H213" s="75"/>
      <c r="I213" s="75"/>
      <c r="J213" s="75"/>
      <c r="K213" s="75"/>
    </row>
    <row r="214" spans="1:11" ht="13.15" customHeight="1" x14ac:dyDescent="0.25">
      <c r="A214" s="63"/>
      <c r="B214" s="63"/>
      <c r="C214" s="63"/>
      <c r="D214" s="63"/>
      <c r="E214" s="63"/>
      <c r="F214" s="64"/>
      <c r="G214" s="64"/>
      <c r="H214"/>
      <c r="I214"/>
    </row>
    <row r="215" spans="1:11" ht="15" x14ac:dyDescent="0.25">
      <c r="A215" s="74" t="s">
        <v>29</v>
      </c>
      <c r="B215" s="74"/>
      <c r="C215" s="75"/>
      <c r="D215" s="75"/>
      <c r="E215" s="75"/>
      <c r="F215" s="75"/>
      <c r="G215" s="75"/>
      <c r="H215" s="75"/>
      <c r="I215" s="75"/>
      <c r="J215" s="75"/>
      <c r="K215" s="75"/>
    </row>
    <row r="216" spans="1:11" ht="15" x14ac:dyDescent="0.25">
      <c r="A216" s="76" t="s">
        <v>193</v>
      </c>
      <c r="B216" s="74"/>
      <c r="C216" s="75"/>
      <c r="D216" s="75"/>
      <c r="E216" s="75"/>
      <c r="F216" s="75"/>
      <c r="G216" s="75"/>
      <c r="H216" s="75"/>
      <c r="I216" s="75"/>
      <c r="J216" s="75"/>
      <c r="K216" s="75"/>
    </row>
    <row r="217" spans="1:11" ht="8.4499999999999993" customHeight="1" x14ac:dyDescent="0.2"/>
    <row r="218" spans="1:11" x14ac:dyDescent="0.2">
      <c r="A218" s="1" t="s">
        <v>3</v>
      </c>
      <c r="C218" s="71">
        <v>487814</v>
      </c>
      <c r="D218" s="71">
        <v>16462</v>
      </c>
      <c r="E218" s="71">
        <v>406649</v>
      </c>
      <c r="F218" s="71">
        <v>658944</v>
      </c>
      <c r="G218" s="71">
        <v>605364</v>
      </c>
      <c r="H218" s="71">
        <v>-102750</v>
      </c>
      <c r="I218" s="71">
        <v>424000</v>
      </c>
      <c r="J218" s="71">
        <v>430000</v>
      </c>
      <c r="K218" s="71">
        <v>436000</v>
      </c>
    </row>
    <row r="219" spans="1:11" x14ac:dyDescent="0.2">
      <c r="A219" s="1" t="s">
        <v>4</v>
      </c>
      <c r="C219" s="4">
        <v>445231</v>
      </c>
      <c r="D219" s="4">
        <v>390252</v>
      </c>
      <c r="E219" s="4">
        <v>434226</v>
      </c>
      <c r="F219" s="4">
        <v>588023</v>
      </c>
      <c r="G219" s="4">
        <v>539821</v>
      </c>
      <c r="H219" s="4">
        <v>439143</v>
      </c>
      <c r="I219" s="4">
        <v>424000</v>
      </c>
      <c r="J219" s="4">
        <v>430000</v>
      </c>
      <c r="K219" s="4">
        <v>436000</v>
      </c>
    </row>
    <row r="220" spans="1:11" x14ac:dyDescent="0.2">
      <c r="A220" s="1" t="s">
        <v>5</v>
      </c>
      <c r="C220" s="4">
        <v>458279</v>
      </c>
      <c r="D220" s="4">
        <v>411413</v>
      </c>
      <c r="E220" s="4">
        <v>393105</v>
      </c>
      <c r="F220" s="4">
        <v>507871</v>
      </c>
      <c r="G220" s="4">
        <v>450397</v>
      </c>
      <c r="H220" s="4">
        <v>475549</v>
      </c>
      <c r="I220" s="4">
        <v>425000</v>
      </c>
      <c r="J220" s="4">
        <v>431000</v>
      </c>
      <c r="K220" s="4">
        <v>437000</v>
      </c>
    </row>
    <row r="221" spans="1:11" x14ac:dyDescent="0.2">
      <c r="A221" s="1" t="s">
        <v>6</v>
      </c>
      <c r="C221" s="4">
        <v>406008</v>
      </c>
      <c r="D221" s="4">
        <v>374369</v>
      </c>
      <c r="E221" s="4">
        <v>507439</v>
      </c>
      <c r="F221" s="4">
        <v>481354</v>
      </c>
      <c r="G221" s="4">
        <v>482068</v>
      </c>
      <c r="H221" s="56">
        <v>421169</v>
      </c>
      <c r="I221" s="4">
        <v>425000</v>
      </c>
      <c r="J221" s="4">
        <v>431000</v>
      </c>
      <c r="K221" s="4">
        <v>437000</v>
      </c>
    </row>
    <row r="222" spans="1:11" x14ac:dyDescent="0.2">
      <c r="A222" s="1" t="s">
        <v>7</v>
      </c>
      <c r="C222" s="4">
        <v>442108</v>
      </c>
      <c r="D222" s="4">
        <v>470285</v>
      </c>
      <c r="E222" s="4">
        <v>559300</v>
      </c>
      <c r="F222" s="4">
        <v>477666</v>
      </c>
      <c r="G222" s="4">
        <v>536051</v>
      </c>
      <c r="H222" s="4">
        <v>421000</v>
      </c>
      <c r="I222" s="4">
        <v>426000</v>
      </c>
      <c r="J222" s="4">
        <v>432000</v>
      </c>
      <c r="K222" s="4">
        <v>438000</v>
      </c>
    </row>
    <row r="223" spans="1:11" x14ac:dyDescent="0.2">
      <c r="A223" s="1" t="s">
        <v>8</v>
      </c>
      <c r="C223" s="4">
        <v>412118</v>
      </c>
      <c r="D223" s="4">
        <v>372639</v>
      </c>
      <c r="E223" s="4">
        <v>366171</v>
      </c>
      <c r="F223" s="4">
        <v>175416</v>
      </c>
      <c r="G223" s="4">
        <v>463876</v>
      </c>
      <c r="H223" s="4">
        <v>421000</v>
      </c>
      <c r="I223" s="4">
        <v>426000</v>
      </c>
      <c r="J223" s="4">
        <v>432000</v>
      </c>
      <c r="K223" s="4">
        <v>438000</v>
      </c>
    </row>
    <row r="224" spans="1:11" x14ac:dyDescent="0.2">
      <c r="A224" s="1" t="s">
        <v>9</v>
      </c>
      <c r="C224" s="4">
        <v>403257</v>
      </c>
      <c r="D224" s="4">
        <v>385011</v>
      </c>
      <c r="E224" s="4">
        <v>496677</v>
      </c>
      <c r="F224" s="4">
        <v>551749</v>
      </c>
      <c r="G224" s="4">
        <v>394147</v>
      </c>
      <c r="H224" s="4">
        <v>421000</v>
      </c>
      <c r="I224" s="4">
        <v>427000</v>
      </c>
      <c r="J224" s="4">
        <v>433000</v>
      </c>
      <c r="K224" s="4">
        <v>439000</v>
      </c>
    </row>
    <row r="225" spans="1:11" x14ac:dyDescent="0.2">
      <c r="A225" s="1" t="s">
        <v>10</v>
      </c>
      <c r="C225" s="4">
        <v>446393</v>
      </c>
      <c r="D225" s="4">
        <v>396293</v>
      </c>
      <c r="E225" s="4">
        <v>490836</v>
      </c>
      <c r="F225" s="4">
        <v>476973</v>
      </c>
      <c r="G225" s="4">
        <v>35681</v>
      </c>
      <c r="H225" s="4">
        <v>421000</v>
      </c>
      <c r="I225" s="4">
        <v>427000</v>
      </c>
      <c r="J225" s="4">
        <v>433000</v>
      </c>
      <c r="K225" s="4">
        <v>439000</v>
      </c>
    </row>
    <row r="226" spans="1:11" x14ac:dyDescent="0.2">
      <c r="A226" s="1" t="s">
        <v>11</v>
      </c>
      <c r="C226" s="4">
        <v>358463</v>
      </c>
      <c r="D226" s="4">
        <v>328914</v>
      </c>
      <c r="E226" s="4">
        <v>505595</v>
      </c>
      <c r="F226" s="4">
        <v>648219</v>
      </c>
      <c r="G226" s="4">
        <v>-5973</v>
      </c>
      <c r="H226" s="4">
        <v>422000</v>
      </c>
      <c r="I226" s="4">
        <v>428000</v>
      </c>
      <c r="J226" s="4">
        <v>434000</v>
      </c>
      <c r="K226" s="4">
        <v>440000</v>
      </c>
    </row>
    <row r="227" spans="1:11" x14ac:dyDescent="0.2">
      <c r="A227" s="1" t="s">
        <v>12</v>
      </c>
      <c r="C227" s="4">
        <v>424215</v>
      </c>
      <c r="D227" s="4">
        <v>378610</v>
      </c>
      <c r="E227" s="4">
        <v>613857</v>
      </c>
      <c r="F227" s="4">
        <v>703771</v>
      </c>
      <c r="G227" s="4">
        <v>8288</v>
      </c>
      <c r="H227" s="4">
        <v>422000</v>
      </c>
      <c r="I227" s="4">
        <v>428000</v>
      </c>
      <c r="J227" s="4">
        <v>434000</v>
      </c>
      <c r="K227" s="4">
        <v>440000</v>
      </c>
    </row>
    <row r="228" spans="1:11" x14ac:dyDescent="0.2">
      <c r="A228" s="1" t="s">
        <v>13</v>
      </c>
      <c r="C228" s="4">
        <v>176836</v>
      </c>
      <c r="D228" s="4">
        <v>293374</v>
      </c>
      <c r="E228" s="4">
        <v>643406</v>
      </c>
      <c r="F228" s="4">
        <v>646870</v>
      </c>
      <c r="G228" s="4">
        <v>15766</v>
      </c>
      <c r="H228" s="4">
        <v>423000</v>
      </c>
      <c r="I228" s="4">
        <v>429000</v>
      </c>
      <c r="J228" s="4">
        <v>435000</v>
      </c>
      <c r="K228" s="4">
        <v>441000</v>
      </c>
    </row>
    <row r="229" spans="1:11" x14ac:dyDescent="0.2">
      <c r="A229" s="1" t="s">
        <v>14</v>
      </c>
      <c r="C229" s="4">
        <v>-42169</v>
      </c>
      <c r="D229" s="4">
        <v>420494</v>
      </c>
      <c r="E229" s="4">
        <v>617969</v>
      </c>
      <c r="F229" s="4">
        <v>452095</v>
      </c>
      <c r="G229" s="4">
        <v>7710</v>
      </c>
      <c r="H229" s="4">
        <v>423000</v>
      </c>
      <c r="I229" s="4">
        <v>429000</v>
      </c>
      <c r="J229" s="4">
        <v>435000</v>
      </c>
      <c r="K229" s="4">
        <v>0</v>
      </c>
    </row>
    <row r="230" spans="1:11" ht="8.4499999999999993" customHeight="1" x14ac:dyDescent="0.2"/>
    <row r="231" spans="1:11" x14ac:dyDescent="0.2">
      <c r="A231" s="1" t="s">
        <v>15</v>
      </c>
      <c r="C231" s="4">
        <f t="shared" ref="C231:E231" si="13">SUM(C218:C229)</f>
        <v>4418553</v>
      </c>
      <c r="D231" s="4">
        <f t="shared" si="13"/>
        <v>4238116</v>
      </c>
      <c r="E231" s="4">
        <f t="shared" si="13"/>
        <v>6035230</v>
      </c>
      <c r="F231" s="4">
        <f t="shared" ref="F231:K231" si="14">SUM(F218:F229)</f>
        <v>6368951</v>
      </c>
      <c r="G231" s="4">
        <f t="shared" si="14"/>
        <v>3533196</v>
      </c>
      <c r="H231" s="4">
        <f t="shared" si="14"/>
        <v>4607111</v>
      </c>
      <c r="I231" s="4">
        <f t="shared" si="14"/>
        <v>5118000</v>
      </c>
      <c r="J231" s="4">
        <f t="shared" si="14"/>
        <v>5190000</v>
      </c>
      <c r="K231" s="4">
        <f t="shared" si="14"/>
        <v>4821000</v>
      </c>
    </row>
    <row r="232" spans="1:11" ht="28.5" customHeight="1" x14ac:dyDescent="0.2">
      <c r="A232" s="79" t="s">
        <v>274</v>
      </c>
      <c r="B232" s="79"/>
      <c r="C232" s="79"/>
      <c r="D232" s="79"/>
      <c r="E232" s="79"/>
      <c r="F232" s="79"/>
      <c r="G232" s="79"/>
      <c r="H232" s="79"/>
      <c r="I232" s="79"/>
      <c r="J232" s="79"/>
      <c r="K232" s="79"/>
    </row>
    <row r="233" spans="1:11" x14ac:dyDescent="0.2">
      <c r="A233" s="7"/>
      <c r="C233" s="4"/>
      <c r="D233" s="4"/>
      <c r="E233" s="4"/>
    </row>
    <row r="234" spans="1:11" ht="15" x14ac:dyDescent="0.25">
      <c r="A234" s="76" t="s">
        <v>177</v>
      </c>
      <c r="B234" s="74"/>
      <c r="C234" s="75"/>
      <c r="D234" s="75"/>
      <c r="E234" s="75"/>
      <c r="F234" s="75"/>
      <c r="G234" s="75"/>
      <c r="H234" s="75"/>
      <c r="I234" s="75"/>
      <c r="J234" s="75"/>
      <c r="K234" s="75"/>
    </row>
    <row r="235" spans="1:11" ht="15" x14ac:dyDescent="0.25">
      <c r="A235" s="76" t="s">
        <v>230</v>
      </c>
      <c r="B235" s="74"/>
      <c r="C235" s="75"/>
      <c r="D235" s="75"/>
      <c r="E235" s="75"/>
      <c r="F235" s="75"/>
      <c r="G235" s="75"/>
      <c r="H235" s="75"/>
      <c r="I235" s="75"/>
      <c r="J235" s="75"/>
      <c r="K235" s="75"/>
    </row>
    <row r="236" spans="1:11" ht="8.4499999999999993" customHeight="1" x14ac:dyDescent="0.2"/>
    <row r="237" spans="1:11" x14ac:dyDescent="0.2">
      <c r="A237" s="1" t="s">
        <v>3</v>
      </c>
      <c r="C237" s="71">
        <v>8026</v>
      </c>
      <c r="D237" s="71">
        <v>1436</v>
      </c>
      <c r="E237" s="71">
        <v>-1710</v>
      </c>
      <c r="F237" s="71">
        <v>12602</v>
      </c>
      <c r="G237" s="71">
        <v>5035</v>
      </c>
      <c r="H237" s="71">
        <v>14460</v>
      </c>
      <c r="I237" s="71">
        <v>8500</v>
      </c>
      <c r="J237" s="71">
        <v>8500</v>
      </c>
      <c r="K237" s="71">
        <v>8500</v>
      </c>
    </row>
    <row r="238" spans="1:11" x14ac:dyDescent="0.2">
      <c r="A238" s="1" t="s">
        <v>4</v>
      </c>
      <c r="C238" s="4">
        <v>2877</v>
      </c>
      <c r="D238" s="4">
        <v>4253</v>
      </c>
      <c r="E238" s="4">
        <v>6806</v>
      </c>
      <c r="F238" s="4">
        <v>10067</v>
      </c>
      <c r="G238" s="4">
        <v>7909</v>
      </c>
      <c r="H238" s="4">
        <v>15789</v>
      </c>
      <c r="I238" s="4">
        <v>8700</v>
      </c>
      <c r="J238" s="4">
        <v>8700</v>
      </c>
      <c r="K238" s="4">
        <v>8700</v>
      </c>
    </row>
    <row r="239" spans="1:11" x14ac:dyDescent="0.2">
      <c r="A239" s="1" t="s">
        <v>5</v>
      </c>
      <c r="C239" s="4">
        <v>3228</v>
      </c>
      <c r="D239" s="4">
        <v>1994</v>
      </c>
      <c r="E239" s="4">
        <v>6453</v>
      </c>
      <c r="F239" s="4">
        <v>10095</v>
      </c>
      <c r="G239" s="4">
        <v>6525</v>
      </c>
      <c r="H239" s="4">
        <v>1220</v>
      </c>
      <c r="I239" s="4">
        <v>8000</v>
      </c>
      <c r="J239" s="4">
        <v>8000</v>
      </c>
      <c r="K239" s="4">
        <v>8000</v>
      </c>
    </row>
    <row r="240" spans="1:11" x14ac:dyDescent="0.2">
      <c r="A240" s="1" t="s">
        <v>6</v>
      </c>
      <c r="C240" s="4">
        <v>4021</v>
      </c>
      <c r="D240" s="4">
        <v>3465</v>
      </c>
      <c r="E240" s="4">
        <v>4677</v>
      </c>
      <c r="F240" s="4">
        <v>13772</v>
      </c>
      <c r="G240" s="4">
        <v>9694</v>
      </c>
      <c r="H240" s="56">
        <v>6120</v>
      </c>
      <c r="I240" s="4">
        <v>11400</v>
      </c>
      <c r="J240" s="4">
        <v>11400</v>
      </c>
      <c r="K240" s="4">
        <v>11400</v>
      </c>
    </row>
    <row r="241" spans="1:11" x14ac:dyDescent="0.2">
      <c r="A241" s="1" t="s">
        <v>7</v>
      </c>
      <c r="C241" s="4">
        <v>4831</v>
      </c>
      <c r="D241" s="4">
        <v>3179</v>
      </c>
      <c r="E241" s="4">
        <v>4571</v>
      </c>
      <c r="F241" s="4">
        <v>5530</v>
      </c>
      <c r="G241" s="4">
        <v>5418</v>
      </c>
      <c r="H241" s="4">
        <v>5300</v>
      </c>
      <c r="I241" s="4">
        <v>5300</v>
      </c>
      <c r="J241" s="4">
        <v>5300</v>
      </c>
      <c r="K241" s="4">
        <v>5300</v>
      </c>
    </row>
    <row r="242" spans="1:11" x14ac:dyDescent="0.2">
      <c r="A242" s="1" t="s">
        <v>8</v>
      </c>
      <c r="C242" s="4">
        <v>303</v>
      </c>
      <c r="D242" s="4">
        <v>662</v>
      </c>
      <c r="E242" s="4">
        <v>11273</v>
      </c>
      <c r="F242" s="4">
        <v>4007</v>
      </c>
      <c r="G242" s="4">
        <v>2545</v>
      </c>
      <c r="H242" s="4">
        <v>3200</v>
      </c>
      <c r="I242" s="4">
        <v>3200</v>
      </c>
      <c r="J242" s="4">
        <v>3200</v>
      </c>
      <c r="K242" s="4">
        <v>3200</v>
      </c>
    </row>
    <row r="243" spans="1:11" x14ac:dyDescent="0.2">
      <c r="A243" s="1" t="s">
        <v>9</v>
      </c>
      <c r="C243" s="4">
        <v>313</v>
      </c>
      <c r="D243" s="4">
        <v>92</v>
      </c>
      <c r="E243" s="4">
        <v>809</v>
      </c>
      <c r="F243" s="4">
        <v>330</v>
      </c>
      <c r="G243" s="4">
        <v>2348</v>
      </c>
      <c r="H243" s="4">
        <v>1300</v>
      </c>
      <c r="I243" s="4">
        <v>1300</v>
      </c>
      <c r="J243" s="4">
        <v>1300</v>
      </c>
      <c r="K243" s="4">
        <v>1300</v>
      </c>
    </row>
    <row r="244" spans="1:11" x14ac:dyDescent="0.2">
      <c r="A244" s="1" t="s">
        <v>10</v>
      </c>
      <c r="C244" s="4">
        <v>806</v>
      </c>
      <c r="D244" s="4">
        <v>1102</v>
      </c>
      <c r="E244" s="4">
        <v>715</v>
      </c>
      <c r="F244" s="4">
        <v>2472</v>
      </c>
      <c r="G244" s="4">
        <v>447</v>
      </c>
      <c r="H244" s="4">
        <v>1400</v>
      </c>
      <c r="I244" s="4">
        <v>1400</v>
      </c>
      <c r="J244" s="4">
        <v>1400</v>
      </c>
      <c r="K244" s="4">
        <v>1400</v>
      </c>
    </row>
    <row r="245" spans="1:11" x14ac:dyDescent="0.2">
      <c r="A245" s="1" t="s">
        <v>11</v>
      </c>
      <c r="C245" s="4">
        <v>107</v>
      </c>
      <c r="D245" s="4">
        <v>3336</v>
      </c>
      <c r="E245" s="4">
        <v>1490</v>
      </c>
      <c r="F245" s="4">
        <v>403</v>
      </c>
      <c r="G245" s="4">
        <v>11857</v>
      </c>
      <c r="H245" s="4">
        <v>5900</v>
      </c>
      <c r="I245" s="4">
        <v>5900</v>
      </c>
      <c r="J245" s="4">
        <v>5900</v>
      </c>
      <c r="K245" s="4">
        <v>5900</v>
      </c>
    </row>
    <row r="246" spans="1:11" x14ac:dyDescent="0.2">
      <c r="A246" s="1" t="s">
        <v>12</v>
      </c>
      <c r="C246" s="4">
        <v>14</v>
      </c>
      <c r="D246" s="4">
        <v>-323</v>
      </c>
      <c r="E246" s="4">
        <v>27</v>
      </c>
      <c r="F246" s="4">
        <v>1524</v>
      </c>
      <c r="G246" s="4">
        <v>65</v>
      </c>
      <c r="H246" s="4">
        <v>800</v>
      </c>
      <c r="I246" s="4">
        <v>800</v>
      </c>
      <c r="J246" s="4">
        <v>800</v>
      </c>
      <c r="K246" s="4">
        <v>800</v>
      </c>
    </row>
    <row r="247" spans="1:11" x14ac:dyDescent="0.2">
      <c r="A247" s="1" t="s">
        <v>13</v>
      </c>
      <c r="C247" s="4">
        <v>523</v>
      </c>
      <c r="D247" s="4">
        <v>289</v>
      </c>
      <c r="E247" s="4">
        <v>451</v>
      </c>
      <c r="F247" s="4">
        <v>1865</v>
      </c>
      <c r="G247" s="4">
        <v>305</v>
      </c>
      <c r="H247" s="4">
        <v>1100</v>
      </c>
      <c r="I247" s="4">
        <v>1100</v>
      </c>
      <c r="J247" s="4">
        <v>1100</v>
      </c>
      <c r="K247" s="4">
        <v>1100</v>
      </c>
    </row>
    <row r="248" spans="1:11" x14ac:dyDescent="0.2">
      <c r="A248" s="1" t="s">
        <v>14</v>
      </c>
      <c r="C248" s="4">
        <v>1740</v>
      </c>
      <c r="D248" s="4">
        <v>100</v>
      </c>
      <c r="E248" s="4">
        <v>3317</v>
      </c>
      <c r="F248" s="4">
        <v>6688</v>
      </c>
      <c r="G248" s="4">
        <v>12983</v>
      </c>
      <c r="H248" s="4">
        <v>9500</v>
      </c>
      <c r="I248" s="4">
        <v>9500</v>
      </c>
      <c r="J248" s="4">
        <v>9500</v>
      </c>
      <c r="K248" s="4">
        <v>9500</v>
      </c>
    </row>
    <row r="249" spans="1:11" ht="8.4499999999999993" customHeight="1" x14ac:dyDescent="0.2"/>
    <row r="250" spans="1:11" x14ac:dyDescent="0.2">
      <c r="A250" s="1" t="s">
        <v>15</v>
      </c>
      <c r="C250" s="4">
        <f t="shared" ref="C250:G250" si="15">SUM(C237:C248)</f>
        <v>26789</v>
      </c>
      <c r="D250" s="4">
        <f t="shared" si="15"/>
        <v>19585</v>
      </c>
      <c r="E250" s="4">
        <f t="shared" si="15"/>
        <v>38879</v>
      </c>
      <c r="F250" s="4">
        <f t="shared" si="15"/>
        <v>69355</v>
      </c>
      <c r="G250" s="4">
        <f t="shared" si="15"/>
        <v>65131</v>
      </c>
      <c r="H250" s="4">
        <f>SUM(H237:H248)</f>
        <v>66089</v>
      </c>
      <c r="I250" s="4">
        <f>SUM(I237:I248)</f>
        <v>65100</v>
      </c>
      <c r="J250" s="4">
        <f>SUM(J237:J248)</f>
        <v>65100</v>
      </c>
      <c r="K250" s="4">
        <f>SUM(K237:K248)</f>
        <v>65100</v>
      </c>
    </row>
    <row r="251" spans="1:11" x14ac:dyDescent="0.2">
      <c r="A251" s="7"/>
    </row>
    <row r="252" spans="1:11" x14ac:dyDescent="0.2">
      <c r="A252" s="6"/>
    </row>
    <row r="253" spans="1:11" ht="15" x14ac:dyDescent="0.25">
      <c r="A253" s="74" t="s">
        <v>30</v>
      </c>
      <c r="B253" s="74"/>
      <c r="C253" s="75"/>
      <c r="D253" s="75"/>
      <c r="E253" s="75"/>
      <c r="F253" s="75"/>
      <c r="G253" s="75"/>
      <c r="H253" s="75"/>
      <c r="I253" s="75"/>
      <c r="J253" s="75"/>
      <c r="K253" s="75"/>
    </row>
    <row r="254" spans="1:11" ht="15" x14ac:dyDescent="0.25">
      <c r="A254" s="76" t="s">
        <v>117</v>
      </c>
      <c r="B254" s="74"/>
      <c r="C254" s="75"/>
      <c r="D254" s="75"/>
      <c r="E254" s="75"/>
      <c r="F254" s="75"/>
      <c r="G254" s="75"/>
      <c r="H254" s="75"/>
      <c r="I254" s="75"/>
      <c r="J254" s="75"/>
      <c r="K254" s="75"/>
    </row>
    <row r="255" spans="1:11" ht="8.4499999999999993" customHeight="1" x14ac:dyDescent="0.2"/>
    <row r="256" spans="1:11" x14ac:dyDescent="0.2">
      <c r="A256" s="1" t="s">
        <v>3</v>
      </c>
      <c r="C256" s="73">
        <v>5342</v>
      </c>
      <c r="D256" s="73">
        <v>3484</v>
      </c>
      <c r="E256" s="73">
        <v>2839</v>
      </c>
      <c r="F256" s="73">
        <v>12672</v>
      </c>
      <c r="G256" s="73">
        <v>6453</v>
      </c>
      <c r="H256" s="73">
        <v>10373</v>
      </c>
      <c r="I256" s="73">
        <v>5800</v>
      </c>
      <c r="J256" s="73">
        <v>5900</v>
      </c>
      <c r="K256" s="73">
        <v>6000</v>
      </c>
    </row>
    <row r="257" spans="1:11" x14ac:dyDescent="0.2">
      <c r="A257" s="1" t="s">
        <v>4</v>
      </c>
      <c r="C257" s="13">
        <v>4248</v>
      </c>
      <c r="D257" s="13">
        <v>4960</v>
      </c>
      <c r="E257" s="13">
        <v>5904</v>
      </c>
      <c r="F257" s="13">
        <v>5974</v>
      </c>
      <c r="G257" s="13">
        <v>4648</v>
      </c>
      <c r="H257" s="13">
        <v>617</v>
      </c>
      <c r="I257" s="13">
        <v>5800</v>
      </c>
      <c r="J257" s="13">
        <v>5800</v>
      </c>
      <c r="K257" s="13">
        <v>5900</v>
      </c>
    </row>
    <row r="258" spans="1:11" x14ac:dyDescent="0.2">
      <c r="A258" s="1" t="s">
        <v>5</v>
      </c>
      <c r="C258" s="13">
        <v>4565</v>
      </c>
      <c r="D258" s="13">
        <v>6278</v>
      </c>
      <c r="E258" s="13">
        <v>2705</v>
      </c>
      <c r="F258" s="13">
        <v>5053</v>
      </c>
      <c r="G258" s="13">
        <v>9036</v>
      </c>
      <c r="H258" s="13">
        <v>10244</v>
      </c>
      <c r="I258" s="13">
        <v>6100</v>
      </c>
      <c r="J258" s="13">
        <v>6200</v>
      </c>
      <c r="K258" s="13">
        <v>6300</v>
      </c>
    </row>
    <row r="259" spans="1:11" x14ac:dyDescent="0.2">
      <c r="A259" s="1" t="s">
        <v>6</v>
      </c>
      <c r="C259" s="13">
        <v>2600</v>
      </c>
      <c r="D259" s="13">
        <v>2871</v>
      </c>
      <c r="E259" s="13">
        <v>4493</v>
      </c>
      <c r="F259" s="13">
        <v>5307</v>
      </c>
      <c r="G259" s="13">
        <v>4522</v>
      </c>
      <c r="H259" s="55">
        <v>2266</v>
      </c>
      <c r="I259" s="13">
        <v>4100</v>
      </c>
      <c r="J259" s="13">
        <v>4200</v>
      </c>
      <c r="K259" s="13">
        <v>4200</v>
      </c>
    </row>
    <row r="260" spans="1:11" x14ac:dyDescent="0.2">
      <c r="A260" s="1" t="s">
        <v>7</v>
      </c>
      <c r="C260" s="13">
        <v>2435</v>
      </c>
      <c r="D260" s="13">
        <v>1481</v>
      </c>
      <c r="E260" s="13">
        <v>1107</v>
      </c>
      <c r="F260" s="13">
        <v>1581</v>
      </c>
      <c r="G260" s="13">
        <v>7466</v>
      </c>
      <c r="H260" s="13">
        <v>3100</v>
      </c>
      <c r="I260" s="13">
        <v>2600</v>
      </c>
      <c r="J260" s="13">
        <v>2700</v>
      </c>
      <c r="K260" s="13">
        <v>2800</v>
      </c>
    </row>
    <row r="261" spans="1:11" x14ac:dyDescent="0.2">
      <c r="A261" s="1" t="s">
        <v>8</v>
      </c>
      <c r="C261" s="13">
        <v>728</v>
      </c>
      <c r="D261" s="13">
        <v>1023</v>
      </c>
      <c r="E261" s="13">
        <v>2023</v>
      </c>
      <c r="F261" s="13">
        <v>2087</v>
      </c>
      <c r="G261" s="13">
        <v>1123</v>
      </c>
      <c r="H261" s="13">
        <v>1800</v>
      </c>
      <c r="I261" s="13">
        <v>2100</v>
      </c>
      <c r="J261" s="13">
        <v>2200</v>
      </c>
      <c r="K261" s="13">
        <v>2200</v>
      </c>
    </row>
    <row r="262" spans="1:11" x14ac:dyDescent="0.2">
      <c r="A262" s="1" t="s">
        <v>9</v>
      </c>
      <c r="C262" s="13">
        <v>544</v>
      </c>
      <c r="D262" s="13">
        <v>1916</v>
      </c>
      <c r="E262" s="13">
        <v>801</v>
      </c>
      <c r="F262" s="13">
        <v>1128</v>
      </c>
      <c r="G262" s="13">
        <v>563</v>
      </c>
      <c r="H262" s="13">
        <v>2000</v>
      </c>
      <c r="I262" s="13">
        <v>2000</v>
      </c>
      <c r="J262" s="13">
        <v>2100</v>
      </c>
      <c r="K262" s="13">
        <v>2100</v>
      </c>
    </row>
    <row r="263" spans="1:11" x14ac:dyDescent="0.2">
      <c r="A263" s="1" t="s">
        <v>10</v>
      </c>
      <c r="C263" s="13">
        <v>1338</v>
      </c>
      <c r="D263" s="13">
        <v>1458</v>
      </c>
      <c r="E263" s="13">
        <v>707</v>
      </c>
      <c r="F263" s="13">
        <v>786</v>
      </c>
      <c r="G263" s="13">
        <v>467</v>
      </c>
      <c r="H263" s="13">
        <v>1900</v>
      </c>
      <c r="I263" s="13">
        <v>2000</v>
      </c>
      <c r="J263" s="13">
        <v>2100</v>
      </c>
      <c r="K263" s="13">
        <v>2100</v>
      </c>
    </row>
    <row r="264" spans="1:11" x14ac:dyDescent="0.2">
      <c r="A264" s="1" t="s">
        <v>11</v>
      </c>
      <c r="C264" s="13">
        <v>886</v>
      </c>
      <c r="D264" s="13">
        <v>857</v>
      </c>
      <c r="E264" s="13">
        <v>2685</v>
      </c>
      <c r="F264" s="13">
        <v>2661</v>
      </c>
      <c r="G264" s="13">
        <v>4296</v>
      </c>
      <c r="H264" s="13">
        <v>2500</v>
      </c>
      <c r="I264" s="13">
        <v>2600</v>
      </c>
      <c r="J264" s="13">
        <v>2700</v>
      </c>
      <c r="K264" s="13">
        <v>2700</v>
      </c>
    </row>
    <row r="265" spans="1:11" x14ac:dyDescent="0.2">
      <c r="A265" s="1" t="s">
        <v>12</v>
      </c>
      <c r="C265" s="13">
        <v>2752</v>
      </c>
      <c r="D265" s="13">
        <v>1638</v>
      </c>
      <c r="E265" s="13">
        <v>3460</v>
      </c>
      <c r="F265" s="13">
        <v>13259</v>
      </c>
      <c r="G265" s="13">
        <v>3419</v>
      </c>
      <c r="H265" s="13">
        <v>4700</v>
      </c>
      <c r="I265" s="13">
        <v>4800</v>
      </c>
      <c r="J265" s="13">
        <v>4800</v>
      </c>
      <c r="K265" s="13">
        <v>4900</v>
      </c>
    </row>
    <row r="266" spans="1:11" x14ac:dyDescent="0.2">
      <c r="A266" s="1" t="s">
        <v>13</v>
      </c>
      <c r="C266" s="13">
        <v>5129</v>
      </c>
      <c r="D266" s="13">
        <v>927</v>
      </c>
      <c r="E266" s="13">
        <v>7127</v>
      </c>
      <c r="F266" s="13">
        <v>7481</v>
      </c>
      <c r="G266" s="13">
        <v>5525</v>
      </c>
      <c r="H266" s="13">
        <v>5700</v>
      </c>
      <c r="I266" s="13">
        <v>5800</v>
      </c>
      <c r="J266" s="13">
        <v>5900</v>
      </c>
      <c r="K266" s="13">
        <v>5900</v>
      </c>
    </row>
    <row r="267" spans="1:11" x14ac:dyDescent="0.2">
      <c r="A267" s="1" t="s">
        <v>14</v>
      </c>
      <c r="C267" s="13">
        <v>5218</v>
      </c>
      <c r="D267" s="13">
        <v>4511</v>
      </c>
      <c r="E267" s="13">
        <v>6118</v>
      </c>
      <c r="F267" s="13">
        <v>5798</v>
      </c>
      <c r="G267" s="13">
        <v>10551</v>
      </c>
      <c r="H267" s="13">
        <v>6200</v>
      </c>
      <c r="I267" s="13">
        <v>6300</v>
      </c>
      <c r="J267" s="13">
        <v>6400</v>
      </c>
      <c r="K267" s="13">
        <v>6500</v>
      </c>
    </row>
    <row r="268" spans="1:11" ht="8.4499999999999993" customHeight="1" x14ac:dyDescent="0.2"/>
    <row r="269" spans="1:11" x14ac:dyDescent="0.2">
      <c r="A269" s="1" t="s">
        <v>15</v>
      </c>
      <c r="C269" s="16">
        <f t="shared" ref="C269:E269" si="16">SUM(C256:C267)</f>
        <v>35785</v>
      </c>
      <c r="D269" s="16">
        <f t="shared" si="16"/>
        <v>31404</v>
      </c>
      <c r="E269" s="16">
        <f t="shared" si="16"/>
        <v>39969</v>
      </c>
      <c r="F269" s="16">
        <f t="shared" ref="F269:K269" si="17">SUM(F256:F267)</f>
        <v>63787</v>
      </c>
      <c r="G269" s="16">
        <f t="shared" si="17"/>
        <v>58069</v>
      </c>
      <c r="H269" s="16">
        <f t="shared" si="17"/>
        <v>51400</v>
      </c>
      <c r="I269" s="16">
        <f t="shared" si="17"/>
        <v>50000</v>
      </c>
      <c r="J269" s="16">
        <f t="shared" si="17"/>
        <v>51000</v>
      </c>
      <c r="K269" s="16">
        <f t="shared" si="17"/>
        <v>51600</v>
      </c>
    </row>
    <row r="270" spans="1:11" x14ac:dyDescent="0.2">
      <c r="C270" s="16"/>
      <c r="D270" s="16"/>
      <c r="E270" s="16"/>
      <c r="F270" s="16"/>
      <c r="G270" s="16"/>
      <c r="H270" s="16"/>
      <c r="I270" s="65"/>
      <c r="J270" s="65"/>
      <c r="K270" s="65"/>
    </row>
    <row r="271" spans="1:11" x14ac:dyDescent="0.2">
      <c r="A271" s="6"/>
    </row>
    <row r="272" spans="1:11" ht="15" x14ac:dyDescent="0.25">
      <c r="A272" s="76" t="s">
        <v>124</v>
      </c>
      <c r="B272" s="74"/>
      <c r="C272" s="75"/>
      <c r="D272" s="75"/>
      <c r="E272" s="75"/>
      <c r="F272" s="75"/>
      <c r="G272" s="75"/>
      <c r="H272" s="75"/>
      <c r="I272" s="75"/>
      <c r="J272" s="75"/>
      <c r="K272" s="75"/>
    </row>
    <row r="273" spans="1:11" ht="15" x14ac:dyDescent="0.25">
      <c r="A273" s="76" t="s">
        <v>125</v>
      </c>
      <c r="B273" s="74"/>
      <c r="C273" s="75"/>
      <c r="D273" s="75"/>
      <c r="E273" s="75"/>
      <c r="F273" s="75"/>
      <c r="G273" s="75"/>
      <c r="H273" s="75"/>
      <c r="I273" s="75"/>
      <c r="J273" s="75"/>
      <c r="K273" s="75"/>
    </row>
    <row r="274" spans="1:11" ht="8.4499999999999993" customHeight="1" x14ac:dyDescent="0.2"/>
    <row r="275" spans="1:11" x14ac:dyDescent="0.2">
      <c r="A275" s="1" t="s">
        <v>3</v>
      </c>
      <c r="C275" s="60">
        <v>29226</v>
      </c>
      <c r="D275" s="60">
        <v>6185</v>
      </c>
      <c r="E275" s="60">
        <v>5408</v>
      </c>
      <c r="F275" s="60">
        <v>1547</v>
      </c>
      <c r="G275" s="60">
        <v>4690</v>
      </c>
      <c r="H275" s="60">
        <v>3815</v>
      </c>
      <c r="I275" s="60">
        <v>3800</v>
      </c>
      <c r="J275" s="60">
        <v>3600</v>
      </c>
      <c r="K275" s="60">
        <v>3500</v>
      </c>
    </row>
    <row r="276" spans="1:11" x14ac:dyDescent="0.2">
      <c r="A276" s="1" t="s">
        <v>4</v>
      </c>
      <c r="C276" s="17">
        <v>1902</v>
      </c>
      <c r="D276" s="17">
        <v>146</v>
      </c>
      <c r="E276" s="17">
        <v>2204</v>
      </c>
      <c r="F276" s="17">
        <v>446</v>
      </c>
      <c r="G276" s="17">
        <v>1405</v>
      </c>
      <c r="H276" s="17">
        <v>1578</v>
      </c>
      <c r="I276" s="17">
        <v>700</v>
      </c>
      <c r="J276" s="17">
        <v>500</v>
      </c>
      <c r="K276" s="17">
        <v>400</v>
      </c>
    </row>
    <row r="277" spans="1:11" x14ac:dyDescent="0.2">
      <c r="A277" s="1" t="s">
        <v>5</v>
      </c>
      <c r="C277" s="17">
        <v>1042</v>
      </c>
      <c r="D277" s="17">
        <v>31</v>
      </c>
      <c r="E277" s="17">
        <v>2662</v>
      </c>
      <c r="F277" s="17">
        <v>166</v>
      </c>
      <c r="G277" s="17">
        <v>367</v>
      </c>
      <c r="H277" s="17">
        <v>593</v>
      </c>
      <c r="I277" s="17">
        <v>700</v>
      </c>
      <c r="J277" s="17">
        <v>600</v>
      </c>
      <c r="K277" s="17">
        <v>400</v>
      </c>
    </row>
    <row r="278" spans="1:11" x14ac:dyDescent="0.2">
      <c r="A278" s="1" t="s">
        <v>6</v>
      </c>
      <c r="C278" s="17">
        <v>1892</v>
      </c>
      <c r="D278" s="17">
        <v>0</v>
      </c>
      <c r="E278" s="17">
        <v>974</v>
      </c>
      <c r="F278" s="17">
        <v>0</v>
      </c>
      <c r="G278" s="17">
        <v>120</v>
      </c>
      <c r="H278" s="58">
        <v>233</v>
      </c>
      <c r="I278" s="17">
        <v>0</v>
      </c>
      <c r="J278" s="17">
        <v>0</v>
      </c>
      <c r="K278" s="17">
        <v>0</v>
      </c>
    </row>
    <row r="279" spans="1:11" x14ac:dyDescent="0.2">
      <c r="A279" s="1" t="s">
        <v>7</v>
      </c>
      <c r="C279" s="17">
        <v>1927</v>
      </c>
      <c r="D279" s="17">
        <v>50</v>
      </c>
      <c r="E279" s="17">
        <v>264</v>
      </c>
      <c r="F279" s="17">
        <v>0</v>
      </c>
      <c r="G279" s="17">
        <v>43</v>
      </c>
      <c r="H279" s="17">
        <v>0</v>
      </c>
      <c r="I279" s="17">
        <v>0</v>
      </c>
      <c r="J279" s="17">
        <v>0</v>
      </c>
      <c r="K279" s="17">
        <v>0</v>
      </c>
    </row>
    <row r="280" spans="1:11" x14ac:dyDescent="0.2">
      <c r="A280" s="1" t="s">
        <v>8</v>
      </c>
      <c r="C280" s="17">
        <v>174</v>
      </c>
      <c r="D280" s="17">
        <v>49</v>
      </c>
      <c r="E280" s="17">
        <v>1455</v>
      </c>
      <c r="F280" s="17">
        <v>124</v>
      </c>
      <c r="G280" s="17">
        <v>198</v>
      </c>
      <c r="H280" s="17">
        <v>0</v>
      </c>
      <c r="I280" s="17">
        <v>0</v>
      </c>
      <c r="J280" s="17">
        <v>0</v>
      </c>
      <c r="K280" s="17">
        <v>0</v>
      </c>
    </row>
    <row r="281" spans="1:11" x14ac:dyDescent="0.2">
      <c r="A281" s="1" t="s">
        <v>9</v>
      </c>
      <c r="C281" s="17">
        <v>107</v>
      </c>
      <c r="D281" s="17">
        <v>0</v>
      </c>
      <c r="E281" s="17">
        <v>0</v>
      </c>
      <c r="F281" s="17">
        <v>160</v>
      </c>
      <c r="G281" s="17">
        <v>43</v>
      </c>
      <c r="H281" s="17">
        <v>300</v>
      </c>
      <c r="I281" s="17">
        <v>100</v>
      </c>
      <c r="J281" s="17">
        <v>0</v>
      </c>
      <c r="K281" s="17">
        <v>0</v>
      </c>
    </row>
    <row r="282" spans="1:11" x14ac:dyDescent="0.2">
      <c r="A282" s="1" t="s">
        <v>10</v>
      </c>
      <c r="C282" s="17">
        <v>163</v>
      </c>
      <c r="D282" s="17">
        <v>0</v>
      </c>
      <c r="E282" s="17">
        <v>29</v>
      </c>
      <c r="F282" s="17">
        <v>319</v>
      </c>
      <c r="G282" s="17">
        <v>103</v>
      </c>
      <c r="H282" s="17">
        <v>0</v>
      </c>
      <c r="I282" s="17">
        <v>0</v>
      </c>
      <c r="J282" s="17">
        <v>0</v>
      </c>
      <c r="K282" s="17">
        <v>0</v>
      </c>
    </row>
    <row r="283" spans="1:11" x14ac:dyDescent="0.2">
      <c r="A283" s="1" t="s">
        <v>11</v>
      </c>
      <c r="C283" s="17">
        <v>0</v>
      </c>
      <c r="D283" s="17">
        <v>280</v>
      </c>
      <c r="E283" s="17">
        <v>334</v>
      </c>
      <c r="F283" s="17">
        <v>245</v>
      </c>
      <c r="G283" s="17">
        <v>490</v>
      </c>
      <c r="H283" s="17">
        <v>0</v>
      </c>
      <c r="I283" s="17">
        <v>0</v>
      </c>
      <c r="J283" s="17">
        <v>0</v>
      </c>
      <c r="K283" s="17">
        <v>0</v>
      </c>
    </row>
    <row r="284" spans="1:11" x14ac:dyDescent="0.2">
      <c r="A284" s="1" t="s">
        <v>12</v>
      </c>
      <c r="C284" s="17">
        <v>82106</v>
      </c>
      <c r="D284" s="17">
        <v>59432</v>
      </c>
      <c r="E284" s="17">
        <v>54710</v>
      </c>
      <c r="F284" s="17">
        <v>64589</v>
      </c>
      <c r="G284" s="17">
        <v>41079</v>
      </c>
      <c r="H284" s="17">
        <v>49100</v>
      </c>
      <c r="I284" s="17">
        <v>49000</v>
      </c>
      <c r="J284" s="17">
        <v>48800</v>
      </c>
      <c r="K284" s="17">
        <v>48600</v>
      </c>
    </row>
    <row r="285" spans="1:11" x14ac:dyDescent="0.2">
      <c r="A285" s="1" t="s">
        <v>13</v>
      </c>
      <c r="C285" s="17">
        <v>16022</v>
      </c>
      <c r="D285" s="17">
        <v>7853</v>
      </c>
      <c r="E285" s="17">
        <v>44181</v>
      </c>
      <c r="F285" s="17">
        <v>26672</v>
      </c>
      <c r="G285" s="17">
        <v>50643</v>
      </c>
      <c r="H285" s="17">
        <v>41600</v>
      </c>
      <c r="I285" s="17">
        <v>41400</v>
      </c>
      <c r="J285" s="17">
        <v>41200</v>
      </c>
      <c r="K285" s="17">
        <v>41100</v>
      </c>
    </row>
    <row r="286" spans="1:11" x14ac:dyDescent="0.2">
      <c r="A286" s="1" t="s">
        <v>14</v>
      </c>
      <c r="C286" s="17">
        <v>5713</v>
      </c>
      <c r="D286" s="17">
        <v>22848</v>
      </c>
      <c r="E286" s="17">
        <v>4431</v>
      </c>
      <c r="F286" s="17">
        <v>4520</v>
      </c>
      <c r="G286" s="17">
        <v>4431</v>
      </c>
      <c r="H286" s="17">
        <v>6500</v>
      </c>
      <c r="I286" s="17">
        <v>6300</v>
      </c>
      <c r="J286" s="17">
        <v>6100</v>
      </c>
      <c r="K286" s="17">
        <v>6000</v>
      </c>
    </row>
    <row r="287" spans="1:11" ht="8.4499999999999993" customHeight="1" x14ac:dyDescent="0.25">
      <c r="C287"/>
    </row>
    <row r="288" spans="1:11" x14ac:dyDescent="0.2">
      <c r="A288" s="1" t="s">
        <v>15</v>
      </c>
      <c r="C288" s="17">
        <f t="shared" ref="C288:I288" si="18">SUM(C275:C286)</f>
        <v>140274</v>
      </c>
      <c r="D288" s="17">
        <f t="shared" si="18"/>
        <v>96874</v>
      </c>
      <c r="E288" s="17">
        <f t="shared" si="18"/>
        <v>116652</v>
      </c>
      <c r="F288" s="17">
        <f t="shared" si="18"/>
        <v>98788</v>
      </c>
      <c r="G288" s="17">
        <f t="shared" si="18"/>
        <v>103612</v>
      </c>
      <c r="H288" s="17">
        <f t="shared" si="18"/>
        <v>103719</v>
      </c>
      <c r="I288" s="17">
        <f t="shared" si="18"/>
        <v>102000</v>
      </c>
      <c r="J288" s="17">
        <f>SUM(J275:J286)</f>
        <v>100800</v>
      </c>
      <c r="K288" s="17">
        <f>SUM(K275:K286)</f>
        <v>100000</v>
      </c>
    </row>
    <row r="289" spans="1:1" x14ac:dyDescent="0.2">
      <c r="A289" s="5"/>
    </row>
  </sheetData>
  <mergeCells count="3678">
    <mergeCell ref="A1:K1"/>
    <mergeCell ref="A2:K2"/>
    <mergeCell ref="A6:K6"/>
    <mergeCell ref="A7:K7"/>
    <mergeCell ref="A23:K23"/>
    <mergeCell ref="WBP64:WBX64"/>
    <mergeCell ref="WBY64:WCG64"/>
    <mergeCell ref="WCH64:WCP64"/>
    <mergeCell ref="WCQ64:WCY64"/>
    <mergeCell ref="WCZ64:WDH64"/>
    <mergeCell ref="WJF64:WJN64"/>
    <mergeCell ref="WJO64:WJW64"/>
    <mergeCell ref="WRW64:WSE64"/>
    <mergeCell ref="WIN64:WIV64"/>
    <mergeCell ref="WJX64:WKF64"/>
    <mergeCell ref="WRN64:WRV64"/>
    <mergeCell ref="WLZ64:WMH64"/>
    <mergeCell ref="WMI64:WMQ64"/>
    <mergeCell ref="WMR64:WMZ64"/>
    <mergeCell ref="WNA64:WNI64"/>
    <mergeCell ref="WNJ64:WNR64"/>
    <mergeCell ref="WKG64:WKO64"/>
    <mergeCell ref="WKP64:WKX64"/>
    <mergeCell ref="WKY64:WLG64"/>
    <mergeCell ref="WLH64:WLP64"/>
    <mergeCell ref="WLQ64:WLY64"/>
    <mergeCell ref="WAO64:WAW64"/>
    <mergeCell ref="WAX64:WBF64"/>
    <mergeCell ref="WBG64:WBO64"/>
    <mergeCell ref="VYD64:VYL64"/>
    <mergeCell ref="VYM64:VYU64"/>
    <mergeCell ref="VYV64:VZD64"/>
    <mergeCell ref="WSX64:WTF64"/>
    <mergeCell ref="XDH64:XDP64"/>
    <mergeCell ref="XDQ64:XDY64"/>
    <mergeCell ref="WGU64:WHC64"/>
    <mergeCell ref="WHD64:WHL64"/>
    <mergeCell ref="WHM64:WHU64"/>
    <mergeCell ref="WHV64:WID64"/>
    <mergeCell ref="WIE64:WIM64"/>
    <mergeCell ref="WFB64:WFJ64"/>
    <mergeCell ref="WFK64:WFS64"/>
    <mergeCell ref="WFT64:WGB64"/>
    <mergeCell ref="WGC64:WGK64"/>
    <mergeCell ref="WGL64:WGT64"/>
    <mergeCell ref="WDI64:WDQ64"/>
    <mergeCell ref="WDR64:WDZ64"/>
    <mergeCell ref="WEA64:WEI64"/>
    <mergeCell ref="WEJ64:WER64"/>
    <mergeCell ref="WES64:WFA64"/>
    <mergeCell ref="WRE64:WRM64"/>
    <mergeCell ref="WSF64:WSN64"/>
    <mergeCell ref="WSO64:WSW64"/>
    <mergeCell ref="WPL64:WPT64"/>
    <mergeCell ref="WPU64:WQC64"/>
    <mergeCell ref="WQD64:WQL64"/>
    <mergeCell ref="WQM64:WQU64"/>
    <mergeCell ref="WQV64:WRD64"/>
    <mergeCell ref="WNS64:WOA64"/>
    <mergeCell ref="WOB64:WOJ64"/>
    <mergeCell ref="WOK64:WOS64"/>
    <mergeCell ref="WOT64:WPB64"/>
    <mergeCell ref="WPC64:WPK64"/>
    <mergeCell ref="WIW64:WJE64"/>
    <mergeCell ref="XEI64:XEL64"/>
    <mergeCell ref="XBO64:XBW64"/>
    <mergeCell ref="XBX64:XCF64"/>
    <mergeCell ref="XCG64:XCO64"/>
    <mergeCell ref="XCP64:XCX64"/>
    <mergeCell ref="XCY64:XDG64"/>
    <mergeCell ref="WZV64:XAD64"/>
    <mergeCell ref="XAE64:XAM64"/>
    <mergeCell ref="XAN64:XAV64"/>
    <mergeCell ref="XAW64:XBE64"/>
    <mergeCell ref="XBF64:XBN64"/>
    <mergeCell ref="WYC64:WYK64"/>
    <mergeCell ref="WYL64:WYT64"/>
    <mergeCell ref="WYU64:WZC64"/>
    <mergeCell ref="WZD64:WZL64"/>
    <mergeCell ref="WZM64:WZU64"/>
    <mergeCell ref="WTG64:WTO64"/>
    <mergeCell ref="WTP64:WTX64"/>
    <mergeCell ref="WTY64:WUG64"/>
    <mergeCell ref="WUH64:WUP64"/>
    <mergeCell ref="WWJ64:WWR64"/>
    <mergeCell ref="WWS64:WXA64"/>
    <mergeCell ref="WXB64:WXJ64"/>
    <mergeCell ref="WXK64:WXS64"/>
    <mergeCell ref="WXT64:WYB64"/>
    <mergeCell ref="WUQ64:WUY64"/>
    <mergeCell ref="WUZ64:WVH64"/>
    <mergeCell ref="WVI64:WVQ64"/>
    <mergeCell ref="WVR64:WVZ64"/>
    <mergeCell ref="WWA64:WWI64"/>
    <mergeCell ref="XDZ64:XEH64"/>
    <mergeCell ref="VZE64:VZM64"/>
    <mergeCell ref="VZN64:VZV64"/>
    <mergeCell ref="VWK64:VWS64"/>
    <mergeCell ref="VWT64:VXB64"/>
    <mergeCell ref="VXC64:VXK64"/>
    <mergeCell ref="VXL64:VXT64"/>
    <mergeCell ref="VXU64:VYC64"/>
    <mergeCell ref="VUR64:VUZ64"/>
    <mergeCell ref="VVA64:VVI64"/>
    <mergeCell ref="VVJ64:VVR64"/>
    <mergeCell ref="VVS64:VWA64"/>
    <mergeCell ref="VWB64:VWJ64"/>
    <mergeCell ref="VZW64:WAE64"/>
    <mergeCell ref="WAF64:WAN64"/>
    <mergeCell ref="VSY64:VTG64"/>
    <mergeCell ref="VTH64:VTP64"/>
    <mergeCell ref="VTQ64:VTY64"/>
    <mergeCell ref="VTZ64:VUH64"/>
    <mergeCell ref="VUI64:VUQ64"/>
    <mergeCell ref="VRF64:VRN64"/>
    <mergeCell ref="VRO64:VRW64"/>
    <mergeCell ref="VRX64:VSF64"/>
    <mergeCell ref="VSG64:VSO64"/>
    <mergeCell ref="VSP64:VSX64"/>
    <mergeCell ref="VPM64:VPU64"/>
    <mergeCell ref="VPV64:VQD64"/>
    <mergeCell ref="VQE64:VQM64"/>
    <mergeCell ref="VQN64:VQV64"/>
    <mergeCell ref="VQW64:VRE64"/>
    <mergeCell ref="VNT64:VOB64"/>
    <mergeCell ref="VOC64:VOK64"/>
    <mergeCell ref="VOL64:VOT64"/>
    <mergeCell ref="VOU64:VPC64"/>
    <mergeCell ref="VPD64:VPL64"/>
    <mergeCell ref="VMA64:VMI64"/>
    <mergeCell ref="VMJ64:VMR64"/>
    <mergeCell ref="VMS64:VNA64"/>
    <mergeCell ref="VNB64:VNJ64"/>
    <mergeCell ref="VNK64:VNS64"/>
    <mergeCell ref="VKH64:VKP64"/>
    <mergeCell ref="VKQ64:VKY64"/>
    <mergeCell ref="VKZ64:VLH64"/>
    <mergeCell ref="VLI64:VLQ64"/>
    <mergeCell ref="VLR64:VLZ64"/>
    <mergeCell ref="VIO64:VIW64"/>
    <mergeCell ref="VIX64:VJF64"/>
    <mergeCell ref="VJG64:VJO64"/>
    <mergeCell ref="VJP64:VJX64"/>
    <mergeCell ref="VJY64:VKG64"/>
    <mergeCell ref="VGV64:VHD64"/>
    <mergeCell ref="VHE64:VHM64"/>
    <mergeCell ref="VHN64:VHV64"/>
    <mergeCell ref="VHW64:VIE64"/>
    <mergeCell ref="VIF64:VIN64"/>
    <mergeCell ref="VFC64:VFK64"/>
    <mergeCell ref="VFL64:VFT64"/>
    <mergeCell ref="VFU64:VGC64"/>
    <mergeCell ref="VGD64:VGL64"/>
    <mergeCell ref="VGM64:VGU64"/>
    <mergeCell ref="VDJ64:VDR64"/>
    <mergeCell ref="VDS64:VEA64"/>
    <mergeCell ref="VEB64:VEJ64"/>
    <mergeCell ref="VEK64:VES64"/>
    <mergeCell ref="VET64:VFB64"/>
    <mergeCell ref="VBQ64:VBY64"/>
    <mergeCell ref="VBZ64:VCH64"/>
    <mergeCell ref="VCI64:VCQ64"/>
    <mergeCell ref="VCR64:VCZ64"/>
    <mergeCell ref="VDA64:VDI64"/>
    <mergeCell ref="UZX64:VAF64"/>
    <mergeCell ref="VAG64:VAO64"/>
    <mergeCell ref="VAP64:VAX64"/>
    <mergeCell ref="VAY64:VBG64"/>
    <mergeCell ref="VBH64:VBP64"/>
    <mergeCell ref="UYE64:UYM64"/>
    <mergeCell ref="UYN64:UYV64"/>
    <mergeCell ref="UYW64:UZE64"/>
    <mergeCell ref="UZF64:UZN64"/>
    <mergeCell ref="UZO64:UZW64"/>
    <mergeCell ref="UWL64:UWT64"/>
    <mergeCell ref="UWU64:UXC64"/>
    <mergeCell ref="UXD64:UXL64"/>
    <mergeCell ref="UXM64:UXU64"/>
    <mergeCell ref="UXV64:UYD64"/>
    <mergeCell ref="UUS64:UVA64"/>
    <mergeCell ref="UVB64:UVJ64"/>
    <mergeCell ref="UVK64:UVS64"/>
    <mergeCell ref="UVT64:UWB64"/>
    <mergeCell ref="UWC64:UWK64"/>
    <mergeCell ref="USZ64:UTH64"/>
    <mergeCell ref="UTI64:UTQ64"/>
    <mergeCell ref="UTR64:UTZ64"/>
    <mergeCell ref="UUA64:UUI64"/>
    <mergeCell ref="UUJ64:UUR64"/>
    <mergeCell ref="URG64:URO64"/>
    <mergeCell ref="URP64:URX64"/>
    <mergeCell ref="URY64:USG64"/>
    <mergeCell ref="USH64:USP64"/>
    <mergeCell ref="USQ64:USY64"/>
    <mergeCell ref="UPN64:UPV64"/>
    <mergeCell ref="UPW64:UQE64"/>
    <mergeCell ref="UQF64:UQN64"/>
    <mergeCell ref="UQO64:UQW64"/>
    <mergeCell ref="UQX64:URF64"/>
    <mergeCell ref="UNU64:UOC64"/>
    <mergeCell ref="UOD64:UOL64"/>
    <mergeCell ref="UOM64:UOU64"/>
    <mergeCell ref="UOV64:UPD64"/>
    <mergeCell ref="UPE64:UPM64"/>
    <mergeCell ref="UMB64:UMJ64"/>
    <mergeCell ref="UMK64:UMS64"/>
    <mergeCell ref="UMT64:UNB64"/>
    <mergeCell ref="UNC64:UNK64"/>
    <mergeCell ref="UNL64:UNT64"/>
    <mergeCell ref="UKI64:UKQ64"/>
    <mergeCell ref="UKR64:UKZ64"/>
    <mergeCell ref="ULA64:ULI64"/>
    <mergeCell ref="ULJ64:ULR64"/>
    <mergeCell ref="ULS64:UMA64"/>
    <mergeCell ref="UIP64:UIX64"/>
    <mergeCell ref="UIY64:UJG64"/>
    <mergeCell ref="UJH64:UJP64"/>
    <mergeCell ref="UJQ64:UJY64"/>
    <mergeCell ref="UJZ64:UKH64"/>
    <mergeCell ref="UGW64:UHE64"/>
    <mergeCell ref="UHF64:UHN64"/>
    <mergeCell ref="UHO64:UHW64"/>
    <mergeCell ref="UHX64:UIF64"/>
    <mergeCell ref="UIG64:UIO64"/>
    <mergeCell ref="UFD64:UFL64"/>
    <mergeCell ref="UFM64:UFU64"/>
    <mergeCell ref="UFV64:UGD64"/>
    <mergeCell ref="UGE64:UGM64"/>
    <mergeCell ref="UGN64:UGV64"/>
    <mergeCell ref="UDK64:UDS64"/>
    <mergeCell ref="UDT64:UEB64"/>
    <mergeCell ref="UEC64:UEK64"/>
    <mergeCell ref="UEL64:UET64"/>
    <mergeCell ref="UEU64:UFC64"/>
    <mergeCell ref="UBR64:UBZ64"/>
    <mergeCell ref="UCA64:UCI64"/>
    <mergeCell ref="UCJ64:UCR64"/>
    <mergeCell ref="UCS64:UDA64"/>
    <mergeCell ref="UDB64:UDJ64"/>
    <mergeCell ref="TZY64:UAG64"/>
    <mergeCell ref="UAH64:UAP64"/>
    <mergeCell ref="UAQ64:UAY64"/>
    <mergeCell ref="UAZ64:UBH64"/>
    <mergeCell ref="UBI64:UBQ64"/>
    <mergeCell ref="TYF64:TYN64"/>
    <mergeCell ref="TYO64:TYW64"/>
    <mergeCell ref="TYX64:TZF64"/>
    <mergeCell ref="TZG64:TZO64"/>
    <mergeCell ref="TZP64:TZX64"/>
    <mergeCell ref="TWM64:TWU64"/>
    <mergeCell ref="TWV64:TXD64"/>
    <mergeCell ref="TXE64:TXM64"/>
    <mergeCell ref="TXN64:TXV64"/>
    <mergeCell ref="TXW64:TYE64"/>
    <mergeCell ref="TUT64:TVB64"/>
    <mergeCell ref="TVC64:TVK64"/>
    <mergeCell ref="TVL64:TVT64"/>
    <mergeCell ref="TVU64:TWC64"/>
    <mergeCell ref="TWD64:TWL64"/>
    <mergeCell ref="TTA64:TTI64"/>
    <mergeCell ref="TTJ64:TTR64"/>
    <mergeCell ref="TTS64:TUA64"/>
    <mergeCell ref="TUB64:TUJ64"/>
    <mergeCell ref="TUK64:TUS64"/>
    <mergeCell ref="TRH64:TRP64"/>
    <mergeCell ref="TRQ64:TRY64"/>
    <mergeCell ref="TRZ64:TSH64"/>
    <mergeCell ref="TSI64:TSQ64"/>
    <mergeCell ref="TSR64:TSZ64"/>
    <mergeCell ref="TPO64:TPW64"/>
    <mergeCell ref="TPX64:TQF64"/>
    <mergeCell ref="TQG64:TQO64"/>
    <mergeCell ref="TQP64:TQX64"/>
    <mergeCell ref="TQY64:TRG64"/>
    <mergeCell ref="TNV64:TOD64"/>
    <mergeCell ref="TOE64:TOM64"/>
    <mergeCell ref="TON64:TOV64"/>
    <mergeCell ref="TOW64:TPE64"/>
    <mergeCell ref="TPF64:TPN64"/>
    <mergeCell ref="TMC64:TMK64"/>
    <mergeCell ref="TML64:TMT64"/>
    <mergeCell ref="TMU64:TNC64"/>
    <mergeCell ref="TND64:TNL64"/>
    <mergeCell ref="TNM64:TNU64"/>
    <mergeCell ref="TKJ64:TKR64"/>
    <mergeCell ref="TKS64:TLA64"/>
    <mergeCell ref="TLB64:TLJ64"/>
    <mergeCell ref="TLK64:TLS64"/>
    <mergeCell ref="TLT64:TMB64"/>
    <mergeCell ref="TIQ64:TIY64"/>
    <mergeCell ref="TIZ64:TJH64"/>
    <mergeCell ref="TJI64:TJQ64"/>
    <mergeCell ref="TJR64:TJZ64"/>
    <mergeCell ref="TKA64:TKI64"/>
    <mergeCell ref="TGX64:THF64"/>
    <mergeCell ref="THG64:THO64"/>
    <mergeCell ref="THP64:THX64"/>
    <mergeCell ref="THY64:TIG64"/>
    <mergeCell ref="TIH64:TIP64"/>
    <mergeCell ref="TFE64:TFM64"/>
    <mergeCell ref="TFN64:TFV64"/>
    <mergeCell ref="TFW64:TGE64"/>
    <mergeCell ref="TGF64:TGN64"/>
    <mergeCell ref="TGO64:TGW64"/>
    <mergeCell ref="TDL64:TDT64"/>
    <mergeCell ref="TDU64:TEC64"/>
    <mergeCell ref="TED64:TEL64"/>
    <mergeCell ref="TEM64:TEU64"/>
    <mergeCell ref="TEV64:TFD64"/>
    <mergeCell ref="TBS64:TCA64"/>
    <mergeCell ref="TCB64:TCJ64"/>
    <mergeCell ref="TCK64:TCS64"/>
    <mergeCell ref="TCT64:TDB64"/>
    <mergeCell ref="TDC64:TDK64"/>
    <mergeCell ref="SZZ64:TAH64"/>
    <mergeCell ref="TAI64:TAQ64"/>
    <mergeCell ref="TAR64:TAZ64"/>
    <mergeCell ref="TBA64:TBI64"/>
    <mergeCell ref="TBJ64:TBR64"/>
    <mergeCell ref="SYG64:SYO64"/>
    <mergeCell ref="SYP64:SYX64"/>
    <mergeCell ref="SYY64:SZG64"/>
    <mergeCell ref="SZH64:SZP64"/>
    <mergeCell ref="SZQ64:SZY64"/>
    <mergeCell ref="SWN64:SWV64"/>
    <mergeCell ref="SWW64:SXE64"/>
    <mergeCell ref="SXF64:SXN64"/>
    <mergeCell ref="SXO64:SXW64"/>
    <mergeCell ref="SXX64:SYF64"/>
    <mergeCell ref="SUU64:SVC64"/>
    <mergeCell ref="SVD64:SVL64"/>
    <mergeCell ref="SVM64:SVU64"/>
    <mergeCell ref="SVV64:SWD64"/>
    <mergeCell ref="SWE64:SWM64"/>
    <mergeCell ref="STB64:STJ64"/>
    <mergeCell ref="STK64:STS64"/>
    <mergeCell ref="STT64:SUB64"/>
    <mergeCell ref="SUC64:SUK64"/>
    <mergeCell ref="SUL64:SUT64"/>
    <mergeCell ref="SRI64:SRQ64"/>
    <mergeCell ref="SRR64:SRZ64"/>
    <mergeCell ref="SSA64:SSI64"/>
    <mergeCell ref="SSJ64:SSR64"/>
    <mergeCell ref="SSS64:STA64"/>
    <mergeCell ref="SPP64:SPX64"/>
    <mergeCell ref="SPY64:SQG64"/>
    <mergeCell ref="SQH64:SQP64"/>
    <mergeCell ref="SQQ64:SQY64"/>
    <mergeCell ref="SQZ64:SRH64"/>
    <mergeCell ref="SNW64:SOE64"/>
    <mergeCell ref="SOF64:SON64"/>
    <mergeCell ref="SOO64:SOW64"/>
    <mergeCell ref="SOX64:SPF64"/>
    <mergeCell ref="SPG64:SPO64"/>
    <mergeCell ref="SMD64:SML64"/>
    <mergeCell ref="SMM64:SMU64"/>
    <mergeCell ref="SMV64:SND64"/>
    <mergeCell ref="SNE64:SNM64"/>
    <mergeCell ref="SNN64:SNV64"/>
    <mergeCell ref="SKK64:SKS64"/>
    <mergeCell ref="SKT64:SLB64"/>
    <mergeCell ref="SLC64:SLK64"/>
    <mergeCell ref="SLL64:SLT64"/>
    <mergeCell ref="SLU64:SMC64"/>
    <mergeCell ref="SIR64:SIZ64"/>
    <mergeCell ref="SJA64:SJI64"/>
    <mergeCell ref="SJJ64:SJR64"/>
    <mergeCell ref="SJS64:SKA64"/>
    <mergeCell ref="SKB64:SKJ64"/>
    <mergeCell ref="SGY64:SHG64"/>
    <mergeCell ref="SHH64:SHP64"/>
    <mergeCell ref="SHQ64:SHY64"/>
    <mergeCell ref="SHZ64:SIH64"/>
    <mergeCell ref="SII64:SIQ64"/>
    <mergeCell ref="SFF64:SFN64"/>
    <mergeCell ref="SFO64:SFW64"/>
    <mergeCell ref="SFX64:SGF64"/>
    <mergeCell ref="SGG64:SGO64"/>
    <mergeCell ref="SGP64:SGX64"/>
    <mergeCell ref="SDM64:SDU64"/>
    <mergeCell ref="SDV64:SED64"/>
    <mergeCell ref="SEE64:SEM64"/>
    <mergeCell ref="SEN64:SEV64"/>
    <mergeCell ref="SEW64:SFE64"/>
    <mergeCell ref="SBT64:SCB64"/>
    <mergeCell ref="SCC64:SCK64"/>
    <mergeCell ref="SCL64:SCT64"/>
    <mergeCell ref="SCU64:SDC64"/>
    <mergeCell ref="SDD64:SDL64"/>
    <mergeCell ref="SAA64:SAI64"/>
    <mergeCell ref="SAJ64:SAR64"/>
    <mergeCell ref="SAS64:SBA64"/>
    <mergeCell ref="SBB64:SBJ64"/>
    <mergeCell ref="SBK64:SBS64"/>
    <mergeCell ref="RYH64:RYP64"/>
    <mergeCell ref="RYQ64:RYY64"/>
    <mergeCell ref="RYZ64:RZH64"/>
    <mergeCell ref="RZI64:RZQ64"/>
    <mergeCell ref="RZR64:RZZ64"/>
    <mergeCell ref="RWO64:RWW64"/>
    <mergeCell ref="RWX64:RXF64"/>
    <mergeCell ref="RXG64:RXO64"/>
    <mergeCell ref="RXP64:RXX64"/>
    <mergeCell ref="RXY64:RYG64"/>
    <mergeCell ref="RUV64:RVD64"/>
    <mergeCell ref="RVE64:RVM64"/>
    <mergeCell ref="RVN64:RVV64"/>
    <mergeCell ref="RVW64:RWE64"/>
    <mergeCell ref="RWF64:RWN64"/>
    <mergeCell ref="RTC64:RTK64"/>
    <mergeCell ref="RTL64:RTT64"/>
    <mergeCell ref="RTU64:RUC64"/>
    <mergeCell ref="RUD64:RUL64"/>
    <mergeCell ref="RUM64:RUU64"/>
    <mergeCell ref="RRJ64:RRR64"/>
    <mergeCell ref="RRS64:RSA64"/>
    <mergeCell ref="RSB64:RSJ64"/>
    <mergeCell ref="RSK64:RSS64"/>
    <mergeCell ref="RST64:RTB64"/>
    <mergeCell ref="RPQ64:RPY64"/>
    <mergeCell ref="RPZ64:RQH64"/>
    <mergeCell ref="RQI64:RQQ64"/>
    <mergeCell ref="RQR64:RQZ64"/>
    <mergeCell ref="RRA64:RRI64"/>
    <mergeCell ref="RNX64:ROF64"/>
    <mergeCell ref="ROG64:ROO64"/>
    <mergeCell ref="ROP64:ROX64"/>
    <mergeCell ref="ROY64:RPG64"/>
    <mergeCell ref="RPH64:RPP64"/>
    <mergeCell ref="RME64:RMM64"/>
    <mergeCell ref="RMN64:RMV64"/>
    <mergeCell ref="RMW64:RNE64"/>
    <mergeCell ref="RNF64:RNN64"/>
    <mergeCell ref="RNO64:RNW64"/>
    <mergeCell ref="RKL64:RKT64"/>
    <mergeCell ref="RKU64:RLC64"/>
    <mergeCell ref="RLD64:RLL64"/>
    <mergeCell ref="RLM64:RLU64"/>
    <mergeCell ref="RLV64:RMD64"/>
    <mergeCell ref="RIS64:RJA64"/>
    <mergeCell ref="RJB64:RJJ64"/>
    <mergeCell ref="RJK64:RJS64"/>
    <mergeCell ref="RJT64:RKB64"/>
    <mergeCell ref="RKC64:RKK64"/>
    <mergeCell ref="RGZ64:RHH64"/>
    <mergeCell ref="RHI64:RHQ64"/>
    <mergeCell ref="RHR64:RHZ64"/>
    <mergeCell ref="RIA64:RII64"/>
    <mergeCell ref="RIJ64:RIR64"/>
    <mergeCell ref="RFG64:RFO64"/>
    <mergeCell ref="RFP64:RFX64"/>
    <mergeCell ref="RFY64:RGG64"/>
    <mergeCell ref="RGH64:RGP64"/>
    <mergeCell ref="RGQ64:RGY64"/>
    <mergeCell ref="RDN64:RDV64"/>
    <mergeCell ref="RDW64:REE64"/>
    <mergeCell ref="REF64:REN64"/>
    <mergeCell ref="REO64:REW64"/>
    <mergeCell ref="REX64:RFF64"/>
    <mergeCell ref="RBU64:RCC64"/>
    <mergeCell ref="RCD64:RCL64"/>
    <mergeCell ref="RCM64:RCU64"/>
    <mergeCell ref="RCV64:RDD64"/>
    <mergeCell ref="RDE64:RDM64"/>
    <mergeCell ref="RAB64:RAJ64"/>
    <mergeCell ref="RAK64:RAS64"/>
    <mergeCell ref="RAT64:RBB64"/>
    <mergeCell ref="RBC64:RBK64"/>
    <mergeCell ref="RBL64:RBT64"/>
    <mergeCell ref="QYI64:QYQ64"/>
    <mergeCell ref="QYR64:QYZ64"/>
    <mergeCell ref="QZA64:QZI64"/>
    <mergeCell ref="QZJ64:QZR64"/>
    <mergeCell ref="QZS64:RAA64"/>
    <mergeCell ref="QWP64:QWX64"/>
    <mergeCell ref="QWY64:QXG64"/>
    <mergeCell ref="QXH64:QXP64"/>
    <mergeCell ref="QXQ64:QXY64"/>
    <mergeCell ref="QXZ64:QYH64"/>
    <mergeCell ref="QUW64:QVE64"/>
    <mergeCell ref="QVF64:QVN64"/>
    <mergeCell ref="QVO64:QVW64"/>
    <mergeCell ref="QVX64:QWF64"/>
    <mergeCell ref="QWG64:QWO64"/>
    <mergeCell ref="QTD64:QTL64"/>
    <mergeCell ref="QTM64:QTU64"/>
    <mergeCell ref="QTV64:QUD64"/>
    <mergeCell ref="QUE64:QUM64"/>
    <mergeCell ref="QUN64:QUV64"/>
    <mergeCell ref="QRK64:QRS64"/>
    <mergeCell ref="QRT64:QSB64"/>
    <mergeCell ref="QSC64:QSK64"/>
    <mergeCell ref="QSL64:QST64"/>
    <mergeCell ref="QSU64:QTC64"/>
    <mergeCell ref="QPR64:QPZ64"/>
    <mergeCell ref="QQA64:QQI64"/>
    <mergeCell ref="QQJ64:QQR64"/>
    <mergeCell ref="QQS64:QRA64"/>
    <mergeCell ref="QRB64:QRJ64"/>
    <mergeCell ref="QNY64:QOG64"/>
    <mergeCell ref="QOH64:QOP64"/>
    <mergeCell ref="QOQ64:QOY64"/>
    <mergeCell ref="QOZ64:QPH64"/>
    <mergeCell ref="QPI64:QPQ64"/>
    <mergeCell ref="QMF64:QMN64"/>
    <mergeCell ref="QMO64:QMW64"/>
    <mergeCell ref="QMX64:QNF64"/>
    <mergeCell ref="QNG64:QNO64"/>
    <mergeCell ref="QNP64:QNX64"/>
    <mergeCell ref="QKM64:QKU64"/>
    <mergeCell ref="QKV64:QLD64"/>
    <mergeCell ref="QLE64:QLM64"/>
    <mergeCell ref="QLN64:QLV64"/>
    <mergeCell ref="QLW64:QME64"/>
    <mergeCell ref="QIT64:QJB64"/>
    <mergeCell ref="QJC64:QJK64"/>
    <mergeCell ref="QJL64:QJT64"/>
    <mergeCell ref="QJU64:QKC64"/>
    <mergeCell ref="QKD64:QKL64"/>
    <mergeCell ref="QHA64:QHI64"/>
    <mergeCell ref="QHJ64:QHR64"/>
    <mergeCell ref="QHS64:QIA64"/>
    <mergeCell ref="QIB64:QIJ64"/>
    <mergeCell ref="QIK64:QIS64"/>
    <mergeCell ref="QFH64:QFP64"/>
    <mergeCell ref="QFQ64:QFY64"/>
    <mergeCell ref="QFZ64:QGH64"/>
    <mergeCell ref="QGI64:QGQ64"/>
    <mergeCell ref="QGR64:QGZ64"/>
    <mergeCell ref="QDO64:QDW64"/>
    <mergeCell ref="QDX64:QEF64"/>
    <mergeCell ref="QEG64:QEO64"/>
    <mergeCell ref="QEP64:QEX64"/>
    <mergeCell ref="QEY64:QFG64"/>
    <mergeCell ref="QBV64:QCD64"/>
    <mergeCell ref="QCE64:QCM64"/>
    <mergeCell ref="QCN64:QCV64"/>
    <mergeCell ref="QCW64:QDE64"/>
    <mergeCell ref="QDF64:QDN64"/>
    <mergeCell ref="QAC64:QAK64"/>
    <mergeCell ref="QAL64:QAT64"/>
    <mergeCell ref="QAU64:QBC64"/>
    <mergeCell ref="QBD64:QBL64"/>
    <mergeCell ref="QBM64:QBU64"/>
    <mergeCell ref="PYJ64:PYR64"/>
    <mergeCell ref="PYS64:PZA64"/>
    <mergeCell ref="PZB64:PZJ64"/>
    <mergeCell ref="PZK64:PZS64"/>
    <mergeCell ref="PZT64:QAB64"/>
    <mergeCell ref="PWQ64:PWY64"/>
    <mergeCell ref="PWZ64:PXH64"/>
    <mergeCell ref="PXI64:PXQ64"/>
    <mergeCell ref="PXR64:PXZ64"/>
    <mergeCell ref="PYA64:PYI64"/>
    <mergeCell ref="PUX64:PVF64"/>
    <mergeCell ref="PVG64:PVO64"/>
    <mergeCell ref="PVP64:PVX64"/>
    <mergeCell ref="PVY64:PWG64"/>
    <mergeCell ref="PWH64:PWP64"/>
    <mergeCell ref="PTE64:PTM64"/>
    <mergeCell ref="PTN64:PTV64"/>
    <mergeCell ref="PTW64:PUE64"/>
    <mergeCell ref="PUF64:PUN64"/>
    <mergeCell ref="PUO64:PUW64"/>
    <mergeCell ref="PRL64:PRT64"/>
    <mergeCell ref="PRU64:PSC64"/>
    <mergeCell ref="PSD64:PSL64"/>
    <mergeCell ref="PSM64:PSU64"/>
    <mergeCell ref="PSV64:PTD64"/>
    <mergeCell ref="PPS64:PQA64"/>
    <mergeCell ref="PQB64:PQJ64"/>
    <mergeCell ref="PQK64:PQS64"/>
    <mergeCell ref="PQT64:PRB64"/>
    <mergeCell ref="PRC64:PRK64"/>
    <mergeCell ref="PNZ64:POH64"/>
    <mergeCell ref="POI64:POQ64"/>
    <mergeCell ref="POR64:POZ64"/>
    <mergeCell ref="PPA64:PPI64"/>
    <mergeCell ref="PPJ64:PPR64"/>
    <mergeCell ref="PMG64:PMO64"/>
    <mergeCell ref="PMP64:PMX64"/>
    <mergeCell ref="PMY64:PNG64"/>
    <mergeCell ref="PNH64:PNP64"/>
    <mergeCell ref="PNQ64:PNY64"/>
    <mergeCell ref="PKN64:PKV64"/>
    <mergeCell ref="PKW64:PLE64"/>
    <mergeCell ref="PLF64:PLN64"/>
    <mergeCell ref="PLO64:PLW64"/>
    <mergeCell ref="PLX64:PMF64"/>
    <mergeCell ref="PIU64:PJC64"/>
    <mergeCell ref="PJD64:PJL64"/>
    <mergeCell ref="PJM64:PJU64"/>
    <mergeCell ref="PJV64:PKD64"/>
    <mergeCell ref="PKE64:PKM64"/>
    <mergeCell ref="PHB64:PHJ64"/>
    <mergeCell ref="PHK64:PHS64"/>
    <mergeCell ref="PHT64:PIB64"/>
    <mergeCell ref="PIC64:PIK64"/>
    <mergeCell ref="PIL64:PIT64"/>
    <mergeCell ref="PFI64:PFQ64"/>
    <mergeCell ref="PFR64:PFZ64"/>
    <mergeCell ref="PGA64:PGI64"/>
    <mergeCell ref="PGJ64:PGR64"/>
    <mergeCell ref="PGS64:PHA64"/>
    <mergeCell ref="PDP64:PDX64"/>
    <mergeCell ref="PDY64:PEG64"/>
    <mergeCell ref="PEH64:PEP64"/>
    <mergeCell ref="PEQ64:PEY64"/>
    <mergeCell ref="PEZ64:PFH64"/>
    <mergeCell ref="PBW64:PCE64"/>
    <mergeCell ref="PCF64:PCN64"/>
    <mergeCell ref="PCO64:PCW64"/>
    <mergeCell ref="PCX64:PDF64"/>
    <mergeCell ref="PDG64:PDO64"/>
    <mergeCell ref="PAD64:PAL64"/>
    <mergeCell ref="PAM64:PAU64"/>
    <mergeCell ref="PAV64:PBD64"/>
    <mergeCell ref="PBE64:PBM64"/>
    <mergeCell ref="PBN64:PBV64"/>
    <mergeCell ref="OYK64:OYS64"/>
    <mergeCell ref="OYT64:OZB64"/>
    <mergeCell ref="OZC64:OZK64"/>
    <mergeCell ref="OZL64:OZT64"/>
    <mergeCell ref="OZU64:PAC64"/>
    <mergeCell ref="OWR64:OWZ64"/>
    <mergeCell ref="OXA64:OXI64"/>
    <mergeCell ref="OXJ64:OXR64"/>
    <mergeCell ref="OXS64:OYA64"/>
    <mergeCell ref="OYB64:OYJ64"/>
    <mergeCell ref="OUY64:OVG64"/>
    <mergeCell ref="OVH64:OVP64"/>
    <mergeCell ref="OVQ64:OVY64"/>
    <mergeCell ref="OVZ64:OWH64"/>
    <mergeCell ref="OWI64:OWQ64"/>
    <mergeCell ref="OTF64:OTN64"/>
    <mergeCell ref="OTO64:OTW64"/>
    <mergeCell ref="OTX64:OUF64"/>
    <mergeCell ref="OUG64:OUO64"/>
    <mergeCell ref="OUP64:OUX64"/>
    <mergeCell ref="ORM64:ORU64"/>
    <mergeCell ref="ORV64:OSD64"/>
    <mergeCell ref="OSE64:OSM64"/>
    <mergeCell ref="OSN64:OSV64"/>
    <mergeCell ref="OSW64:OTE64"/>
    <mergeCell ref="OPT64:OQB64"/>
    <mergeCell ref="OQC64:OQK64"/>
    <mergeCell ref="OQL64:OQT64"/>
    <mergeCell ref="OQU64:ORC64"/>
    <mergeCell ref="ORD64:ORL64"/>
    <mergeCell ref="OOA64:OOI64"/>
    <mergeCell ref="OOJ64:OOR64"/>
    <mergeCell ref="OOS64:OPA64"/>
    <mergeCell ref="OPB64:OPJ64"/>
    <mergeCell ref="OPK64:OPS64"/>
    <mergeCell ref="OMH64:OMP64"/>
    <mergeCell ref="OMQ64:OMY64"/>
    <mergeCell ref="OMZ64:ONH64"/>
    <mergeCell ref="ONI64:ONQ64"/>
    <mergeCell ref="ONR64:ONZ64"/>
    <mergeCell ref="OKO64:OKW64"/>
    <mergeCell ref="OKX64:OLF64"/>
    <mergeCell ref="OLG64:OLO64"/>
    <mergeCell ref="OLP64:OLX64"/>
    <mergeCell ref="OLY64:OMG64"/>
    <mergeCell ref="OIV64:OJD64"/>
    <mergeCell ref="OJE64:OJM64"/>
    <mergeCell ref="OJN64:OJV64"/>
    <mergeCell ref="OJW64:OKE64"/>
    <mergeCell ref="OKF64:OKN64"/>
    <mergeCell ref="OHC64:OHK64"/>
    <mergeCell ref="OHL64:OHT64"/>
    <mergeCell ref="OHU64:OIC64"/>
    <mergeCell ref="OID64:OIL64"/>
    <mergeCell ref="OIM64:OIU64"/>
    <mergeCell ref="OFJ64:OFR64"/>
    <mergeCell ref="OFS64:OGA64"/>
    <mergeCell ref="OGB64:OGJ64"/>
    <mergeCell ref="OGK64:OGS64"/>
    <mergeCell ref="OGT64:OHB64"/>
    <mergeCell ref="ODQ64:ODY64"/>
    <mergeCell ref="ODZ64:OEH64"/>
    <mergeCell ref="OEI64:OEQ64"/>
    <mergeCell ref="OER64:OEZ64"/>
    <mergeCell ref="OFA64:OFI64"/>
    <mergeCell ref="OBX64:OCF64"/>
    <mergeCell ref="OCG64:OCO64"/>
    <mergeCell ref="OCP64:OCX64"/>
    <mergeCell ref="OCY64:ODG64"/>
    <mergeCell ref="ODH64:ODP64"/>
    <mergeCell ref="OAE64:OAM64"/>
    <mergeCell ref="OAN64:OAV64"/>
    <mergeCell ref="OAW64:OBE64"/>
    <mergeCell ref="OBF64:OBN64"/>
    <mergeCell ref="OBO64:OBW64"/>
    <mergeCell ref="NYL64:NYT64"/>
    <mergeCell ref="NYU64:NZC64"/>
    <mergeCell ref="NZD64:NZL64"/>
    <mergeCell ref="NZM64:NZU64"/>
    <mergeCell ref="NZV64:OAD64"/>
    <mergeCell ref="NWS64:NXA64"/>
    <mergeCell ref="NXB64:NXJ64"/>
    <mergeCell ref="NXK64:NXS64"/>
    <mergeCell ref="NXT64:NYB64"/>
    <mergeCell ref="NYC64:NYK64"/>
    <mergeCell ref="NUZ64:NVH64"/>
    <mergeCell ref="NVI64:NVQ64"/>
    <mergeCell ref="NVR64:NVZ64"/>
    <mergeCell ref="NWA64:NWI64"/>
    <mergeCell ref="NWJ64:NWR64"/>
    <mergeCell ref="NTG64:NTO64"/>
    <mergeCell ref="NTP64:NTX64"/>
    <mergeCell ref="NTY64:NUG64"/>
    <mergeCell ref="NUH64:NUP64"/>
    <mergeCell ref="NUQ64:NUY64"/>
    <mergeCell ref="NRN64:NRV64"/>
    <mergeCell ref="NRW64:NSE64"/>
    <mergeCell ref="NSF64:NSN64"/>
    <mergeCell ref="NSO64:NSW64"/>
    <mergeCell ref="NSX64:NTF64"/>
    <mergeCell ref="NPU64:NQC64"/>
    <mergeCell ref="NQD64:NQL64"/>
    <mergeCell ref="NQM64:NQU64"/>
    <mergeCell ref="NQV64:NRD64"/>
    <mergeCell ref="NRE64:NRM64"/>
    <mergeCell ref="NOB64:NOJ64"/>
    <mergeCell ref="NOK64:NOS64"/>
    <mergeCell ref="NOT64:NPB64"/>
    <mergeCell ref="NPC64:NPK64"/>
    <mergeCell ref="NPL64:NPT64"/>
    <mergeCell ref="NMI64:NMQ64"/>
    <mergeCell ref="NMR64:NMZ64"/>
    <mergeCell ref="NNA64:NNI64"/>
    <mergeCell ref="NNJ64:NNR64"/>
    <mergeCell ref="NNS64:NOA64"/>
    <mergeCell ref="NKP64:NKX64"/>
    <mergeCell ref="NKY64:NLG64"/>
    <mergeCell ref="NLH64:NLP64"/>
    <mergeCell ref="NLQ64:NLY64"/>
    <mergeCell ref="NLZ64:NMH64"/>
    <mergeCell ref="NIW64:NJE64"/>
    <mergeCell ref="NJF64:NJN64"/>
    <mergeCell ref="NJO64:NJW64"/>
    <mergeCell ref="NJX64:NKF64"/>
    <mergeCell ref="NKG64:NKO64"/>
    <mergeCell ref="NHD64:NHL64"/>
    <mergeCell ref="NHM64:NHU64"/>
    <mergeCell ref="NHV64:NID64"/>
    <mergeCell ref="NIE64:NIM64"/>
    <mergeCell ref="NIN64:NIV64"/>
    <mergeCell ref="NFK64:NFS64"/>
    <mergeCell ref="NFT64:NGB64"/>
    <mergeCell ref="NGC64:NGK64"/>
    <mergeCell ref="NGL64:NGT64"/>
    <mergeCell ref="NGU64:NHC64"/>
    <mergeCell ref="NDR64:NDZ64"/>
    <mergeCell ref="NEA64:NEI64"/>
    <mergeCell ref="NEJ64:NER64"/>
    <mergeCell ref="NES64:NFA64"/>
    <mergeCell ref="NFB64:NFJ64"/>
    <mergeCell ref="NBY64:NCG64"/>
    <mergeCell ref="NCH64:NCP64"/>
    <mergeCell ref="NCQ64:NCY64"/>
    <mergeCell ref="NCZ64:NDH64"/>
    <mergeCell ref="NDI64:NDQ64"/>
    <mergeCell ref="NAF64:NAN64"/>
    <mergeCell ref="NAO64:NAW64"/>
    <mergeCell ref="NAX64:NBF64"/>
    <mergeCell ref="NBG64:NBO64"/>
    <mergeCell ref="NBP64:NBX64"/>
    <mergeCell ref="MYM64:MYU64"/>
    <mergeCell ref="MYV64:MZD64"/>
    <mergeCell ref="MZE64:MZM64"/>
    <mergeCell ref="MZN64:MZV64"/>
    <mergeCell ref="MZW64:NAE64"/>
    <mergeCell ref="MWT64:MXB64"/>
    <mergeCell ref="MXC64:MXK64"/>
    <mergeCell ref="MXL64:MXT64"/>
    <mergeCell ref="MXU64:MYC64"/>
    <mergeCell ref="MYD64:MYL64"/>
    <mergeCell ref="MVA64:MVI64"/>
    <mergeCell ref="MVJ64:MVR64"/>
    <mergeCell ref="MVS64:MWA64"/>
    <mergeCell ref="MWB64:MWJ64"/>
    <mergeCell ref="MWK64:MWS64"/>
    <mergeCell ref="MTH64:MTP64"/>
    <mergeCell ref="MTQ64:MTY64"/>
    <mergeCell ref="MTZ64:MUH64"/>
    <mergeCell ref="MUI64:MUQ64"/>
    <mergeCell ref="MUR64:MUZ64"/>
    <mergeCell ref="MRO64:MRW64"/>
    <mergeCell ref="MRX64:MSF64"/>
    <mergeCell ref="MSG64:MSO64"/>
    <mergeCell ref="MSP64:MSX64"/>
    <mergeCell ref="MSY64:MTG64"/>
    <mergeCell ref="MPV64:MQD64"/>
    <mergeCell ref="MQE64:MQM64"/>
    <mergeCell ref="MQN64:MQV64"/>
    <mergeCell ref="MQW64:MRE64"/>
    <mergeCell ref="MRF64:MRN64"/>
    <mergeCell ref="MOC64:MOK64"/>
    <mergeCell ref="MOL64:MOT64"/>
    <mergeCell ref="MOU64:MPC64"/>
    <mergeCell ref="MPD64:MPL64"/>
    <mergeCell ref="MPM64:MPU64"/>
    <mergeCell ref="MMJ64:MMR64"/>
    <mergeCell ref="MMS64:MNA64"/>
    <mergeCell ref="MNB64:MNJ64"/>
    <mergeCell ref="MNK64:MNS64"/>
    <mergeCell ref="MNT64:MOB64"/>
    <mergeCell ref="MKQ64:MKY64"/>
    <mergeCell ref="MKZ64:MLH64"/>
    <mergeCell ref="MLI64:MLQ64"/>
    <mergeCell ref="MLR64:MLZ64"/>
    <mergeCell ref="MMA64:MMI64"/>
    <mergeCell ref="MIX64:MJF64"/>
    <mergeCell ref="MJG64:MJO64"/>
    <mergeCell ref="MJP64:MJX64"/>
    <mergeCell ref="MJY64:MKG64"/>
    <mergeCell ref="MKH64:MKP64"/>
    <mergeCell ref="MHE64:MHM64"/>
    <mergeCell ref="MHN64:MHV64"/>
    <mergeCell ref="MHW64:MIE64"/>
    <mergeCell ref="MIF64:MIN64"/>
    <mergeCell ref="MIO64:MIW64"/>
    <mergeCell ref="MFL64:MFT64"/>
    <mergeCell ref="MFU64:MGC64"/>
    <mergeCell ref="MGD64:MGL64"/>
    <mergeCell ref="MGM64:MGU64"/>
    <mergeCell ref="MGV64:MHD64"/>
    <mergeCell ref="MDS64:MEA64"/>
    <mergeCell ref="MEB64:MEJ64"/>
    <mergeCell ref="MEK64:MES64"/>
    <mergeCell ref="MET64:MFB64"/>
    <mergeCell ref="MFC64:MFK64"/>
    <mergeCell ref="MBZ64:MCH64"/>
    <mergeCell ref="MCI64:MCQ64"/>
    <mergeCell ref="MCR64:MCZ64"/>
    <mergeCell ref="MDA64:MDI64"/>
    <mergeCell ref="MDJ64:MDR64"/>
    <mergeCell ref="MAG64:MAO64"/>
    <mergeCell ref="MAP64:MAX64"/>
    <mergeCell ref="MAY64:MBG64"/>
    <mergeCell ref="MBH64:MBP64"/>
    <mergeCell ref="MBQ64:MBY64"/>
    <mergeCell ref="LYN64:LYV64"/>
    <mergeCell ref="LYW64:LZE64"/>
    <mergeCell ref="LZF64:LZN64"/>
    <mergeCell ref="LZO64:LZW64"/>
    <mergeCell ref="LZX64:MAF64"/>
    <mergeCell ref="LWU64:LXC64"/>
    <mergeCell ref="LXD64:LXL64"/>
    <mergeCell ref="LXM64:LXU64"/>
    <mergeCell ref="LXV64:LYD64"/>
    <mergeCell ref="LYE64:LYM64"/>
    <mergeCell ref="LVB64:LVJ64"/>
    <mergeCell ref="LVK64:LVS64"/>
    <mergeCell ref="LVT64:LWB64"/>
    <mergeCell ref="LWC64:LWK64"/>
    <mergeCell ref="LWL64:LWT64"/>
    <mergeCell ref="LTI64:LTQ64"/>
    <mergeCell ref="LTR64:LTZ64"/>
    <mergeCell ref="LUA64:LUI64"/>
    <mergeCell ref="LUJ64:LUR64"/>
    <mergeCell ref="LUS64:LVA64"/>
    <mergeCell ref="LRP64:LRX64"/>
    <mergeCell ref="LRY64:LSG64"/>
    <mergeCell ref="LSH64:LSP64"/>
    <mergeCell ref="LSQ64:LSY64"/>
    <mergeCell ref="LSZ64:LTH64"/>
    <mergeCell ref="LPW64:LQE64"/>
    <mergeCell ref="LQF64:LQN64"/>
    <mergeCell ref="LQO64:LQW64"/>
    <mergeCell ref="LQX64:LRF64"/>
    <mergeCell ref="LRG64:LRO64"/>
    <mergeCell ref="LOD64:LOL64"/>
    <mergeCell ref="LOM64:LOU64"/>
    <mergeCell ref="LOV64:LPD64"/>
    <mergeCell ref="LPE64:LPM64"/>
    <mergeCell ref="LPN64:LPV64"/>
    <mergeCell ref="LMK64:LMS64"/>
    <mergeCell ref="LMT64:LNB64"/>
    <mergeCell ref="LNC64:LNK64"/>
    <mergeCell ref="LNL64:LNT64"/>
    <mergeCell ref="LNU64:LOC64"/>
    <mergeCell ref="LKR64:LKZ64"/>
    <mergeCell ref="LLA64:LLI64"/>
    <mergeCell ref="LLJ64:LLR64"/>
    <mergeCell ref="LLS64:LMA64"/>
    <mergeCell ref="LMB64:LMJ64"/>
    <mergeCell ref="LIY64:LJG64"/>
    <mergeCell ref="LJH64:LJP64"/>
    <mergeCell ref="LJQ64:LJY64"/>
    <mergeCell ref="LJZ64:LKH64"/>
    <mergeCell ref="LKI64:LKQ64"/>
    <mergeCell ref="LHF64:LHN64"/>
    <mergeCell ref="LHO64:LHW64"/>
    <mergeCell ref="LHX64:LIF64"/>
    <mergeCell ref="LIG64:LIO64"/>
    <mergeCell ref="LIP64:LIX64"/>
    <mergeCell ref="LFM64:LFU64"/>
    <mergeCell ref="LFV64:LGD64"/>
    <mergeCell ref="LGE64:LGM64"/>
    <mergeCell ref="LGN64:LGV64"/>
    <mergeCell ref="LGW64:LHE64"/>
    <mergeCell ref="LDT64:LEB64"/>
    <mergeCell ref="LEC64:LEK64"/>
    <mergeCell ref="LEL64:LET64"/>
    <mergeCell ref="LEU64:LFC64"/>
    <mergeCell ref="LFD64:LFL64"/>
    <mergeCell ref="LCA64:LCI64"/>
    <mergeCell ref="LCJ64:LCR64"/>
    <mergeCell ref="LCS64:LDA64"/>
    <mergeCell ref="LDB64:LDJ64"/>
    <mergeCell ref="LDK64:LDS64"/>
    <mergeCell ref="LAH64:LAP64"/>
    <mergeCell ref="LAQ64:LAY64"/>
    <mergeCell ref="LAZ64:LBH64"/>
    <mergeCell ref="LBI64:LBQ64"/>
    <mergeCell ref="LBR64:LBZ64"/>
    <mergeCell ref="KYO64:KYW64"/>
    <mergeCell ref="KYX64:KZF64"/>
    <mergeCell ref="KZG64:KZO64"/>
    <mergeCell ref="KZP64:KZX64"/>
    <mergeCell ref="KZY64:LAG64"/>
    <mergeCell ref="KWV64:KXD64"/>
    <mergeCell ref="KXE64:KXM64"/>
    <mergeCell ref="KXN64:KXV64"/>
    <mergeCell ref="KXW64:KYE64"/>
    <mergeCell ref="KYF64:KYN64"/>
    <mergeCell ref="KVC64:KVK64"/>
    <mergeCell ref="KVL64:KVT64"/>
    <mergeCell ref="KVU64:KWC64"/>
    <mergeCell ref="KWD64:KWL64"/>
    <mergeCell ref="KWM64:KWU64"/>
    <mergeCell ref="KTJ64:KTR64"/>
    <mergeCell ref="KTS64:KUA64"/>
    <mergeCell ref="KUB64:KUJ64"/>
    <mergeCell ref="KUK64:KUS64"/>
    <mergeCell ref="KUT64:KVB64"/>
    <mergeCell ref="KRQ64:KRY64"/>
    <mergeCell ref="KRZ64:KSH64"/>
    <mergeCell ref="KSI64:KSQ64"/>
    <mergeCell ref="KSR64:KSZ64"/>
    <mergeCell ref="KTA64:KTI64"/>
    <mergeCell ref="KPX64:KQF64"/>
    <mergeCell ref="KQG64:KQO64"/>
    <mergeCell ref="KQP64:KQX64"/>
    <mergeCell ref="KQY64:KRG64"/>
    <mergeCell ref="KRH64:KRP64"/>
    <mergeCell ref="KOE64:KOM64"/>
    <mergeCell ref="KON64:KOV64"/>
    <mergeCell ref="KOW64:KPE64"/>
    <mergeCell ref="KPF64:KPN64"/>
    <mergeCell ref="KPO64:KPW64"/>
    <mergeCell ref="KML64:KMT64"/>
    <mergeCell ref="KMU64:KNC64"/>
    <mergeCell ref="KND64:KNL64"/>
    <mergeCell ref="KNM64:KNU64"/>
    <mergeCell ref="KNV64:KOD64"/>
    <mergeCell ref="KKS64:KLA64"/>
    <mergeCell ref="KLB64:KLJ64"/>
    <mergeCell ref="KLK64:KLS64"/>
    <mergeCell ref="KLT64:KMB64"/>
    <mergeCell ref="KMC64:KMK64"/>
    <mergeCell ref="KIZ64:KJH64"/>
    <mergeCell ref="KJI64:KJQ64"/>
    <mergeCell ref="KJR64:KJZ64"/>
    <mergeCell ref="KKA64:KKI64"/>
    <mergeCell ref="KKJ64:KKR64"/>
    <mergeCell ref="KHG64:KHO64"/>
    <mergeCell ref="KHP64:KHX64"/>
    <mergeCell ref="KHY64:KIG64"/>
    <mergeCell ref="KIH64:KIP64"/>
    <mergeCell ref="KIQ64:KIY64"/>
    <mergeCell ref="KFN64:KFV64"/>
    <mergeCell ref="KFW64:KGE64"/>
    <mergeCell ref="KGF64:KGN64"/>
    <mergeCell ref="KGO64:KGW64"/>
    <mergeCell ref="KGX64:KHF64"/>
    <mergeCell ref="KDU64:KEC64"/>
    <mergeCell ref="KED64:KEL64"/>
    <mergeCell ref="KEM64:KEU64"/>
    <mergeCell ref="KEV64:KFD64"/>
    <mergeCell ref="KFE64:KFM64"/>
    <mergeCell ref="KCB64:KCJ64"/>
    <mergeCell ref="KCK64:KCS64"/>
    <mergeCell ref="KCT64:KDB64"/>
    <mergeCell ref="KDC64:KDK64"/>
    <mergeCell ref="KDL64:KDT64"/>
    <mergeCell ref="KAI64:KAQ64"/>
    <mergeCell ref="KAR64:KAZ64"/>
    <mergeCell ref="KBA64:KBI64"/>
    <mergeCell ref="KBJ64:KBR64"/>
    <mergeCell ref="KBS64:KCA64"/>
    <mergeCell ref="JYP64:JYX64"/>
    <mergeCell ref="JYY64:JZG64"/>
    <mergeCell ref="JZH64:JZP64"/>
    <mergeCell ref="JZQ64:JZY64"/>
    <mergeCell ref="JZZ64:KAH64"/>
    <mergeCell ref="JWW64:JXE64"/>
    <mergeCell ref="JXF64:JXN64"/>
    <mergeCell ref="JXO64:JXW64"/>
    <mergeCell ref="JXX64:JYF64"/>
    <mergeCell ref="JYG64:JYO64"/>
    <mergeCell ref="JVD64:JVL64"/>
    <mergeCell ref="JVM64:JVU64"/>
    <mergeCell ref="JVV64:JWD64"/>
    <mergeCell ref="JWE64:JWM64"/>
    <mergeCell ref="JWN64:JWV64"/>
    <mergeCell ref="JTK64:JTS64"/>
    <mergeCell ref="JTT64:JUB64"/>
    <mergeCell ref="JUC64:JUK64"/>
    <mergeCell ref="JUL64:JUT64"/>
    <mergeCell ref="JUU64:JVC64"/>
    <mergeCell ref="JRR64:JRZ64"/>
    <mergeCell ref="JSA64:JSI64"/>
    <mergeCell ref="JSJ64:JSR64"/>
    <mergeCell ref="JSS64:JTA64"/>
    <mergeCell ref="JTB64:JTJ64"/>
    <mergeCell ref="JPY64:JQG64"/>
    <mergeCell ref="JQH64:JQP64"/>
    <mergeCell ref="JQQ64:JQY64"/>
    <mergeCell ref="JQZ64:JRH64"/>
    <mergeCell ref="JRI64:JRQ64"/>
    <mergeCell ref="JOF64:JON64"/>
    <mergeCell ref="JOO64:JOW64"/>
    <mergeCell ref="JOX64:JPF64"/>
    <mergeCell ref="JPG64:JPO64"/>
    <mergeCell ref="JPP64:JPX64"/>
    <mergeCell ref="JMM64:JMU64"/>
    <mergeCell ref="JMV64:JND64"/>
    <mergeCell ref="JNE64:JNM64"/>
    <mergeCell ref="JNN64:JNV64"/>
    <mergeCell ref="JNW64:JOE64"/>
    <mergeCell ref="JKT64:JLB64"/>
    <mergeCell ref="JLC64:JLK64"/>
    <mergeCell ref="JLL64:JLT64"/>
    <mergeCell ref="JLU64:JMC64"/>
    <mergeCell ref="JMD64:JML64"/>
    <mergeCell ref="JJA64:JJI64"/>
    <mergeCell ref="JJJ64:JJR64"/>
    <mergeCell ref="JJS64:JKA64"/>
    <mergeCell ref="JKB64:JKJ64"/>
    <mergeCell ref="JKK64:JKS64"/>
    <mergeCell ref="JHH64:JHP64"/>
    <mergeCell ref="JHQ64:JHY64"/>
    <mergeCell ref="JHZ64:JIH64"/>
    <mergeCell ref="JII64:JIQ64"/>
    <mergeCell ref="JIR64:JIZ64"/>
    <mergeCell ref="JFO64:JFW64"/>
    <mergeCell ref="JFX64:JGF64"/>
    <mergeCell ref="JGG64:JGO64"/>
    <mergeCell ref="JGP64:JGX64"/>
    <mergeCell ref="JGY64:JHG64"/>
    <mergeCell ref="JDV64:JED64"/>
    <mergeCell ref="JEE64:JEM64"/>
    <mergeCell ref="JEN64:JEV64"/>
    <mergeCell ref="JEW64:JFE64"/>
    <mergeCell ref="JFF64:JFN64"/>
    <mergeCell ref="JCC64:JCK64"/>
    <mergeCell ref="JCL64:JCT64"/>
    <mergeCell ref="JCU64:JDC64"/>
    <mergeCell ref="JDD64:JDL64"/>
    <mergeCell ref="JDM64:JDU64"/>
    <mergeCell ref="JAJ64:JAR64"/>
    <mergeCell ref="JAS64:JBA64"/>
    <mergeCell ref="JBB64:JBJ64"/>
    <mergeCell ref="JBK64:JBS64"/>
    <mergeCell ref="JBT64:JCB64"/>
    <mergeCell ref="IYQ64:IYY64"/>
    <mergeCell ref="IYZ64:IZH64"/>
    <mergeCell ref="IZI64:IZQ64"/>
    <mergeCell ref="IZR64:IZZ64"/>
    <mergeCell ref="JAA64:JAI64"/>
    <mergeCell ref="IWX64:IXF64"/>
    <mergeCell ref="IXG64:IXO64"/>
    <mergeCell ref="IXP64:IXX64"/>
    <mergeCell ref="IXY64:IYG64"/>
    <mergeCell ref="IYH64:IYP64"/>
    <mergeCell ref="IVE64:IVM64"/>
    <mergeCell ref="IVN64:IVV64"/>
    <mergeCell ref="IVW64:IWE64"/>
    <mergeCell ref="IWF64:IWN64"/>
    <mergeCell ref="IWO64:IWW64"/>
    <mergeCell ref="ITL64:ITT64"/>
    <mergeCell ref="ITU64:IUC64"/>
    <mergeCell ref="IUD64:IUL64"/>
    <mergeCell ref="IUM64:IUU64"/>
    <mergeCell ref="IUV64:IVD64"/>
    <mergeCell ref="IRS64:ISA64"/>
    <mergeCell ref="ISB64:ISJ64"/>
    <mergeCell ref="ISK64:ISS64"/>
    <mergeCell ref="IST64:ITB64"/>
    <mergeCell ref="ITC64:ITK64"/>
    <mergeCell ref="IPZ64:IQH64"/>
    <mergeCell ref="IQI64:IQQ64"/>
    <mergeCell ref="IQR64:IQZ64"/>
    <mergeCell ref="IRA64:IRI64"/>
    <mergeCell ref="IRJ64:IRR64"/>
    <mergeCell ref="IOG64:IOO64"/>
    <mergeCell ref="IOP64:IOX64"/>
    <mergeCell ref="IOY64:IPG64"/>
    <mergeCell ref="IPH64:IPP64"/>
    <mergeCell ref="IPQ64:IPY64"/>
    <mergeCell ref="IMN64:IMV64"/>
    <mergeCell ref="IMW64:INE64"/>
    <mergeCell ref="INF64:INN64"/>
    <mergeCell ref="INO64:INW64"/>
    <mergeCell ref="INX64:IOF64"/>
    <mergeCell ref="IKU64:ILC64"/>
    <mergeCell ref="ILD64:ILL64"/>
    <mergeCell ref="ILM64:ILU64"/>
    <mergeCell ref="ILV64:IMD64"/>
    <mergeCell ref="IME64:IMM64"/>
    <mergeCell ref="IJB64:IJJ64"/>
    <mergeCell ref="IJK64:IJS64"/>
    <mergeCell ref="IJT64:IKB64"/>
    <mergeCell ref="IKC64:IKK64"/>
    <mergeCell ref="IKL64:IKT64"/>
    <mergeCell ref="IHI64:IHQ64"/>
    <mergeCell ref="IHR64:IHZ64"/>
    <mergeCell ref="IIA64:III64"/>
    <mergeCell ref="IIJ64:IIR64"/>
    <mergeCell ref="IIS64:IJA64"/>
    <mergeCell ref="IFP64:IFX64"/>
    <mergeCell ref="IFY64:IGG64"/>
    <mergeCell ref="IGH64:IGP64"/>
    <mergeCell ref="IGQ64:IGY64"/>
    <mergeCell ref="IGZ64:IHH64"/>
    <mergeCell ref="IDW64:IEE64"/>
    <mergeCell ref="IEF64:IEN64"/>
    <mergeCell ref="IEO64:IEW64"/>
    <mergeCell ref="IEX64:IFF64"/>
    <mergeCell ref="IFG64:IFO64"/>
    <mergeCell ref="ICD64:ICL64"/>
    <mergeCell ref="ICM64:ICU64"/>
    <mergeCell ref="ICV64:IDD64"/>
    <mergeCell ref="IDE64:IDM64"/>
    <mergeCell ref="IDN64:IDV64"/>
    <mergeCell ref="IAK64:IAS64"/>
    <mergeCell ref="IAT64:IBB64"/>
    <mergeCell ref="IBC64:IBK64"/>
    <mergeCell ref="IBL64:IBT64"/>
    <mergeCell ref="IBU64:ICC64"/>
    <mergeCell ref="HYR64:HYZ64"/>
    <mergeCell ref="HZA64:HZI64"/>
    <mergeCell ref="HZJ64:HZR64"/>
    <mergeCell ref="HZS64:IAA64"/>
    <mergeCell ref="IAB64:IAJ64"/>
    <mergeCell ref="HWY64:HXG64"/>
    <mergeCell ref="HXH64:HXP64"/>
    <mergeCell ref="HXQ64:HXY64"/>
    <mergeCell ref="HXZ64:HYH64"/>
    <mergeCell ref="HYI64:HYQ64"/>
    <mergeCell ref="HVF64:HVN64"/>
    <mergeCell ref="HVO64:HVW64"/>
    <mergeCell ref="HVX64:HWF64"/>
    <mergeCell ref="HWG64:HWO64"/>
    <mergeCell ref="HWP64:HWX64"/>
    <mergeCell ref="HTM64:HTU64"/>
    <mergeCell ref="HTV64:HUD64"/>
    <mergeCell ref="HUE64:HUM64"/>
    <mergeCell ref="HUN64:HUV64"/>
    <mergeCell ref="HUW64:HVE64"/>
    <mergeCell ref="HRT64:HSB64"/>
    <mergeCell ref="HSC64:HSK64"/>
    <mergeCell ref="HSL64:HST64"/>
    <mergeCell ref="HSU64:HTC64"/>
    <mergeCell ref="HTD64:HTL64"/>
    <mergeCell ref="HQA64:HQI64"/>
    <mergeCell ref="HQJ64:HQR64"/>
    <mergeCell ref="HQS64:HRA64"/>
    <mergeCell ref="HRB64:HRJ64"/>
    <mergeCell ref="HRK64:HRS64"/>
    <mergeCell ref="HOH64:HOP64"/>
    <mergeCell ref="HOQ64:HOY64"/>
    <mergeCell ref="HOZ64:HPH64"/>
    <mergeCell ref="HPI64:HPQ64"/>
    <mergeCell ref="HPR64:HPZ64"/>
    <mergeCell ref="HMO64:HMW64"/>
    <mergeCell ref="HMX64:HNF64"/>
    <mergeCell ref="HNG64:HNO64"/>
    <mergeCell ref="HNP64:HNX64"/>
    <mergeCell ref="HNY64:HOG64"/>
    <mergeCell ref="HKV64:HLD64"/>
    <mergeCell ref="HLE64:HLM64"/>
    <mergeCell ref="HLN64:HLV64"/>
    <mergeCell ref="HLW64:HME64"/>
    <mergeCell ref="HMF64:HMN64"/>
    <mergeCell ref="HJC64:HJK64"/>
    <mergeCell ref="HJL64:HJT64"/>
    <mergeCell ref="HJU64:HKC64"/>
    <mergeCell ref="HKD64:HKL64"/>
    <mergeCell ref="HKM64:HKU64"/>
    <mergeCell ref="HHJ64:HHR64"/>
    <mergeCell ref="HHS64:HIA64"/>
    <mergeCell ref="HIB64:HIJ64"/>
    <mergeCell ref="HIK64:HIS64"/>
    <mergeCell ref="HIT64:HJB64"/>
    <mergeCell ref="HFQ64:HFY64"/>
    <mergeCell ref="HFZ64:HGH64"/>
    <mergeCell ref="HGI64:HGQ64"/>
    <mergeCell ref="HGR64:HGZ64"/>
    <mergeCell ref="HHA64:HHI64"/>
    <mergeCell ref="HDX64:HEF64"/>
    <mergeCell ref="HEG64:HEO64"/>
    <mergeCell ref="HEP64:HEX64"/>
    <mergeCell ref="HEY64:HFG64"/>
    <mergeCell ref="HFH64:HFP64"/>
    <mergeCell ref="HCE64:HCM64"/>
    <mergeCell ref="HCN64:HCV64"/>
    <mergeCell ref="HCW64:HDE64"/>
    <mergeCell ref="HDF64:HDN64"/>
    <mergeCell ref="HDO64:HDW64"/>
    <mergeCell ref="HAL64:HAT64"/>
    <mergeCell ref="HAU64:HBC64"/>
    <mergeCell ref="HBD64:HBL64"/>
    <mergeCell ref="HBM64:HBU64"/>
    <mergeCell ref="HBV64:HCD64"/>
    <mergeCell ref="GYS64:GZA64"/>
    <mergeCell ref="GZB64:GZJ64"/>
    <mergeCell ref="GZK64:GZS64"/>
    <mergeCell ref="GZT64:HAB64"/>
    <mergeCell ref="HAC64:HAK64"/>
    <mergeCell ref="GWZ64:GXH64"/>
    <mergeCell ref="GXI64:GXQ64"/>
    <mergeCell ref="GXR64:GXZ64"/>
    <mergeCell ref="GYA64:GYI64"/>
    <mergeCell ref="GYJ64:GYR64"/>
    <mergeCell ref="GVG64:GVO64"/>
    <mergeCell ref="GVP64:GVX64"/>
    <mergeCell ref="GVY64:GWG64"/>
    <mergeCell ref="GWH64:GWP64"/>
    <mergeCell ref="GWQ64:GWY64"/>
    <mergeCell ref="GTN64:GTV64"/>
    <mergeCell ref="GTW64:GUE64"/>
    <mergeCell ref="GUF64:GUN64"/>
    <mergeCell ref="GUO64:GUW64"/>
    <mergeCell ref="GUX64:GVF64"/>
    <mergeCell ref="GRU64:GSC64"/>
    <mergeCell ref="GSD64:GSL64"/>
    <mergeCell ref="GSM64:GSU64"/>
    <mergeCell ref="GSV64:GTD64"/>
    <mergeCell ref="GTE64:GTM64"/>
    <mergeCell ref="GQB64:GQJ64"/>
    <mergeCell ref="GQK64:GQS64"/>
    <mergeCell ref="GQT64:GRB64"/>
    <mergeCell ref="GRC64:GRK64"/>
    <mergeCell ref="GRL64:GRT64"/>
    <mergeCell ref="GOI64:GOQ64"/>
    <mergeCell ref="GOR64:GOZ64"/>
    <mergeCell ref="GPA64:GPI64"/>
    <mergeCell ref="GPJ64:GPR64"/>
    <mergeCell ref="GPS64:GQA64"/>
    <mergeCell ref="GMP64:GMX64"/>
    <mergeCell ref="GMY64:GNG64"/>
    <mergeCell ref="GNH64:GNP64"/>
    <mergeCell ref="GNQ64:GNY64"/>
    <mergeCell ref="GNZ64:GOH64"/>
    <mergeCell ref="GKW64:GLE64"/>
    <mergeCell ref="GLF64:GLN64"/>
    <mergeCell ref="GLO64:GLW64"/>
    <mergeCell ref="GLX64:GMF64"/>
    <mergeCell ref="GMG64:GMO64"/>
    <mergeCell ref="GJD64:GJL64"/>
    <mergeCell ref="GJM64:GJU64"/>
    <mergeCell ref="GJV64:GKD64"/>
    <mergeCell ref="GKE64:GKM64"/>
    <mergeCell ref="GKN64:GKV64"/>
    <mergeCell ref="GHK64:GHS64"/>
    <mergeCell ref="GHT64:GIB64"/>
    <mergeCell ref="GIC64:GIK64"/>
    <mergeCell ref="GIL64:GIT64"/>
    <mergeCell ref="GIU64:GJC64"/>
    <mergeCell ref="GFR64:GFZ64"/>
    <mergeCell ref="GGA64:GGI64"/>
    <mergeCell ref="GGJ64:GGR64"/>
    <mergeCell ref="GGS64:GHA64"/>
    <mergeCell ref="GHB64:GHJ64"/>
    <mergeCell ref="GDY64:GEG64"/>
    <mergeCell ref="GEH64:GEP64"/>
    <mergeCell ref="GEQ64:GEY64"/>
    <mergeCell ref="GEZ64:GFH64"/>
    <mergeCell ref="GFI64:GFQ64"/>
    <mergeCell ref="GCF64:GCN64"/>
    <mergeCell ref="GCO64:GCW64"/>
    <mergeCell ref="GCX64:GDF64"/>
    <mergeCell ref="GDG64:GDO64"/>
    <mergeCell ref="GDP64:GDX64"/>
    <mergeCell ref="GAM64:GAU64"/>
    <mergeCell ref="GAV64:GBD64"/>
    <mergeCell ref="GBE64:GBM64"/>
    <mergeCell ref="GBN64:GBV64"/>
    <mergeCell ref="GBW64:GCE64"/>
    <mergeCell ref="FYT64:FZB64"/>
    <mergeCell ref="FZC64:FZK64"/>
    <mergeCell ref="FZL64:FZT64"/>
    <mergeCell ref="FZU64:GAC64"/>
    <mergeCell ref="GAD64:GAL64"/>
    <mergeCell ref="FXA64:FXI64"/>
    <mergeCell ref="FXJ64:FXR64"/>
    <mergeCell ref="FXS64:FYA64"/>
    <mergeCell ref="FYB64:FYJ64"/>
    <mergeCell ref="FYK64:FYS64"/>
    <mergeCell ref="FVH64:FVP64"/>
    <mergeCell ref="FVQ64:FVY64"/>
    <mergeCell ref="FVZ64:FWH64"/>
    <mergeCell ref="FWI64:FWQ64"/>
    <mergeCell ref="FWR64:FWZ64"/>
    <mergeCell ref="FTO64:FTW64"/>
    <mergeCell ref="FTX64:FUF64"/>
    <mergeCell ref="FUG64:FUO64"/>
    <mergeCell ref="FUP64:FUX64"/>
    <mergeCell ref="FUY64:FVG64"/>
    <mergeCell ref="FRV64:FSD64"/>
    <mergeCell ref="FSE64:FSM64"/>
    <mergeCell ref="FSN64:FSV64"/>
    <mergeCell ref="FSW64:FTE64"/>
    <mergeCell ref="FTF64:FTN64"/>
    <mergeCell ref="FQC64:FQK64"/>
    <mergeCell ref="FQL64:FQT64"/>
    <mergeCell ref="FQU64:FRC64"/>
    <mergeCell ref="FRD64:FRL64"/>
    <mergeCell ref="FRM64:FRU64"/>
    <mergeCell ref="FOJ64:FOR64"/>
    <mergeCell ref="FOS64:FPA64"/>
    <mergeCell ref="FPB64:FPJ64"/>
    <mergeCell ref="FPK64:FPS64"/>
    <mergeCell ref="FPT64:FQB64"/>
    <mergeCell ref="FMQ64:FMY64"/>
    <mergeCell ref="FMZ64:FNH64"/>
    <mergeCell ref="FNI64:FNQ64"/>
    <mergeCell ref="FNR64:FNZ64"/>
    <mergeCell ref="FOA64:FOI64"/>
    <mergeCell ref="FKX64:FLF64"/>
    <mergeCell ref="FLG64:FLO64"/>
    <mergeCell ref="FLP64:FLX64"/>
    <mergeCell ref="FLY64:FMG64"/>
    <mergeCell ref="FMH64:FMP64"/>
    <mergeCell ref="FJE64:FJM64"/>
    <mergeCell ref="FJN64:FJV64"/>
    <mergeCell ref="FJW64:FKE64"/>
    <mergeCell ref="FKF64:FKN64"/>
    <mergeCell ref="FKO64:FKW64"/>
    <mergeCell ref="FHL64:FHT64"/>
    <mergeCell ref="FHU64:FIC64"/>
    <mergeCell ref="FID64:FIL64"/>
    <mergeCell ref="FIM64:FIU64"/>
    <mergeCell ref="FIV64:FJD64"/>
    <mergeCell ref="FFS64:FGA64"/>
    <mergeCell ref="FGB64:FGJ64"/>
    <mergeCell ref="FGK64:FGS64"/>
    <mergeCell ref="FGT64:FHB64"/>
    <mergeCell ref="FHC64:FHK64"/>
    <mergeCell ref="FDZ64:FEH64"/>
    <mergeCell ref="FEI64:FEQ64"/>
    <mergeCell ref="FER64:FEZ64"/>
    <mergeCell ref="FFA64:FFI64"/>
    <mergeCell ref="FFJ64:FFR64"/>
    <mergeCell ref="FCG64:FCO64"/>
    <mergeCell ref="FCP64:FCX64"/>
    <mergeCell ref="FCY64:FDG64"/>
    <mergeCell ref="FDH64:FDP64"/>
    <mergeCell ref="FDQ64:FDY64"/>
    <mergeCell ref="FAN64:FAV64"/>
    <mergeCell ref="FAW64:FBE64"/>
    <mergeCell ref="FBF64:FBN64"/>
    <mergeCell ref="FBO64:FBW64"/>
    <mergeCell ref="FBX64:FCF64"/>
    <mergeCell ref="EYU64:EZC64"/>
    <mergeCell ref="EZD64:EZL64"/>
    <mergeCell ref="EZM64:EZU64"/>
    <mergeCell ref="EZV64:FAD64"/>
    <mergeCell ref="FAE64:FAM64"/>
    <mergeCell ref="EXB64:EXJ64"/>
    <mergeCell ref="EXK64:EXS64"/>
    <mergeCell ref="EXT64:EYB64"/>
    <mergeCell ref="EYC64:EYK64"/>
    <mergeCell ref="EYL64:EYT64"/>
    <mergeCell ref="EVI64:EVQ64"/>
    <mergeCell ref="EVR64:EVZ64"/>
    <mergeCell ref="EWA64:EWI64"/>
    <mergeCell ref="EWJ64:EWR64"/>
    <mergeCell ref="EWS64:EXA64"/>
    <mergeCell ref="ETP64:ETX64"/>
    <mergeCell ref="ETY64:EUG64"/>
    <mergeCell ref="EUH64:EUP64"/>
    <mergeCell ref="EUQ64:EUY64"/>
    <mergeCell ref="EUZ64:EVH64"/>
    <mergeCell ref="ERW64:ESE64"/>
    <mergeCell ref="ESF64:ESN64"/>
    <mergeCell ref="ESO64:ESW64"/>
    <mergeCell ref="ESX64:ETF64"/>
    <mergeCell ref="ETG64:ETO64"/>
    <mergeCell ref="EQD64:EQL64"/>
    <mergeCell ref="EQM64:EQU64"/>
    <mergeCell ref="EQV64:ERD64"/>
    <mergeCell ref="ERE64:ERM64"/>
    <mergeCell ref="ERN64:ERV64"/>
    <mergeCell ref="EOK64:EOS64"/>
    <mergeCell ref="EOT64:EPB64"/>
    <mergeCell ref="EPC64:EPK64"/>
    <mergeCell ref="EPL64:EPT64"/>
    <mergeCell ref="EPU64:EQC64"/>
    <mergeCell ref="EMR64:EMZ64"/>
    <mergeCell ref="ENA64:ENI64"/>
    <mergeCell ref="ENJ64:ENR64"/>
    <mergeCell ref="ENS64:EOA64"/>
    <mergeCell ref="EOB64:EOJ64"/>
    <mergeCell ref="EKY64:ELG64"/>
    <mergeCell ref="ELH64:ELP64"/>
    <mergeCell ref="ELQ64:ELY64"/>
    <mergeCell ref="ELZ64:EMH64"/>
    <mergeCell ref="EMI64:EMQ64"/>
    <mergeCell ref="EJF64:EJN64"/>
    <mergeCell ref="EJO64:EJW64"/>
    <mergeCell ref="EJX64:EKF64"/>
    <mergeCell ref="EKG64:EKO64"/>
    <mergeCell ref="EKP64:EKX64"/>
    <mergeCell ref="EHM64:EHU64"/>
    <mergeCell ref="EHV64:EID64"/>
    <mergeCell ref="EIE64:EIM64"/>
    <mergeCell ref="EIN64:EIV64"/>
    <mergeCell ref="EIW64:EJE64"/>
    <mergeCell ref="EFT64:EGB64"/>
    <mergeCell ref="EGC64:EGK64"/>
    <mergeCell ref="EGL64:EGT64"/>
    <mergeCell ref="EGU64:EHC64"/>
    <mergeCell ref="EHD64:EHL64"/>
    <mergeCell ref="EEA64:EEI64"/>
    <mergeCell ref="EEJ64:EER64"/>
    <mergeCell ref="EES64:EFA64"/>
    <mergeCell ref="EFB64:EFJ64"/>
    <mergeCell ref="EFK64:EFS64"/>
    <mergeCell ref="ECH64:ECP64"/>
    <mergeCell ref="ECQ64:ECY64"/>
    <mergeCell ref="ECZ64:EDH64"/>
    <mergeCell ref="EDI64:EDQ64"/>
    <mergeCell ref="EDR64:EDZ64"/>
    <mergeCell ref="EAO64:EAW64"/>
    <mergeCell ref="EAX64:EBF64"/>
    <mergeCell ref="EBG64:EBO64"/>
    <mergeCell ref="EBP64:EBX64"/>
    <mergeCell ref="EBY64:ECG64"/>
    <mergeCell ref="DYV64:DZD64"/>
    <mergeCell ref="DZE64:DZM64"/>
    <mergeCell ref="DZN64:DZV64"/>
    <mergeCell ref="DZW64:EAE64"/>
    <mergeCell ref="EAF64:EAN64"/>
    <mergeCell ref="DXC64:DXK64"/>
    <mergeCell ref="DXL64:DXT64"/>
    <mergeCell ref="DXU64:DYC64"/>
    <mergeCell ref="DYD64:DYL64"/>
    <mergeCell ref="DYM64:DYU64"/>
    <mergeCell ref="DVJ64:DVR64"/>
    <mergeCell ref="DVS64:DWA64"/>
    <mergeCell ref="DWB64:DWJ64"/>
    <mergeCell ref="DWK64:DWS64"/>
    <mergeCell ref="DWT64:DXB64"/>
    <mergeCell ref="DTQ64:DTY64"/>
    <mergeCell ref="DTZ64:DUH64"/>
    <mergeCell ref="DUI64:DUQ64"/>
    <mergeCell ref="DUR64:DUZ64"/>
    <mergeCell ref="DVA64:DVI64"/>
    <mergeCell ref="DRX64:DSF64"/>
    <mergeCell ref="DSG64:DSO64"/>
    <mergeCell ref="DSP64:DSX64"/>
    <mergeCell ref="DSY64:DTG64"/>
    <mergeCell ref="DTH64:DTP64"/>
    <mergeCell ref="DQE64:DQM64"/>
    <mergeCell ref="DQN64:DQV64"/>
    <mergeCell ref="DQW64:DRE64"/>
    <mergeCell ref="DRF64:DRN64"/>
    <mergeCell ref="DRO64:DRW64"/>
    <mergeCell ref="DOL64:DOT64"/>
    <mergeCell ref="DOU64:DPC64"/>
    <mergeCell ref="DPD64:DPL64"/>
    <mergeCell ref="DPM64:DPU64"/>
    <mergeCell ref="DPV64:DQD64"/>
    <mergeCell ref="DMS64:DNA64"/>
    <mergeCell ref="DNB64:DNJ64"/>
    <mergeCell ref="DNK64:DNS64"/>
    <mergeCell ref="DNT64:DOB64"/>
    <mergeCell ref="DOC64:DOK64"/>
    <mergeCell ref="DKZ64:DLH64"/>
    <mergeCell ref="DLI64:DLQ64"/>
    <mergeCell ref="DLR64:DLZ64"/>
    <mergeCell ref="DMA64:DMI64"/>
    <mergeCell ref="DMJ64:DMR64"/>
    <mergeCell ref="DJG64:DJO64"/>
    <mergeCell ref="DJP64:DJX64"/>
    <mergeCell ref="DJY64:DKG64"/>
    <mergeCell ref="DKH64:DKP64"/>
    <mergeCell ref="DKQ64:DKY64"/>
    <mergeCell ref="DHN64:DHV64"/>
    <mergeCell ref="DHW64:DIE64"/>
    <mergeCell ref="DIF64:DIN64"/>
    <mergeCell ref="DIO64:DIW64"/>
    <mergeCell ref="DIX64:DJF64"/>
    <mergeCell ref="DFU64:DGC64"/>
    <mergeCell ref="DGD64:DGL64"/>
    <mergeCell ref="DGM64:DGU64"/>
    <mergeCell ref="DGV64:DHD64"/>
    <mergeCell ref="DHE64:DHM64"/>
    <mergeCell ref="DEB64:DEJ64"/>
    <mergeCell ref="DEK64:DES64"/>
    <mergeCell ref="DET64:DFB64"/>
    <mergeCell ref="DFC64:DFK64"/>
    <mergeCell ref="DFL64:DFT64"/>
    <mergeCell ref="DCI64:DCQ64"/>
    <mergeCell ref="DCR64:DCZ64"/>
    <mergeCell ref="DDA64:DDI64"/>
    <mergeCell ref="DDJ64:DDR64"/>
    <mergeCell ref="DDS64:DEA64"/>
    <mergeCell ref="DAP64:DAX64"/>
    <mergeCell ref="DAY64:DBG64"/>
    <mergeCell ref="DBH64:DBP64"/>
    <mergeCell ref="DBQ64:DBY64"/>
    <mergeCell ref="DBZ64:DCH64"/>
    <mergeCell ref="CYW64:CZE64"/>
    <mergeCell ref="CZF64:CZN64"/>
    <mergeCell ref="CZO64:CZW64"/>
    <mergeCell ref="CZX64:DAF64"/>
    <mergeCell ref="DAG64:DAO64"/>
    <mergeCell ref="CXD64:CXL64"/>
    <mergeCell ref="CXM64:CXU64"/>
    <mergeCell ref="CXV64:CYD64"/>
    <mergeCell ref="CYE64:CYM64"/>
    <mergeCell ref="CYN64:CYV64"/>
    <mergeCell ref="CVK64:CVS64"/>
    <mergeCell ref="CVT64:CWB64"/>
    <mergeCell ref="CWC64:CWK64"/>
    <mergeCell ref="CWL64:CWT64"/>
    <mergeCell ref="CWU64:CXC64"/>
    <mergeCell ref="CTR64:CTZ64"/>
    <mergeCell ref="CUA64:CUI64"/>
    <mergeCell ref="CUJ64:CUR64"/>
    <mergeCell ref="CUS64:CVA64"/>
    <mergeCell ref="CVB64:CVJ64"/>
    <mergeCell ref="CRY64:CSG64"/>
    <mergeCell ref="CSH64:CSP64"/>
    <mergeCell ref="CSQ64:CSY64"/>
    <mergeCell ref="CSZ64:CTH64"/>
    <mergeCell ref="CTI64:CTQ64"/>
    <mergeCell ref="CQF64:CQN64"/>
    <mergeCell ref="CQO64:CQW64"/>
    <mergeCell ref="CQX64:CRF64"/>
    <mergeCell ref="CRG64:CRO64"/>
    <mergeCell ref="CRP64:CRX64"/>
    <mergeCell ref="COM64:COU64"/>
    <mergeCell ref="COV64:CPD64"/>
    <mergeCell ref="CPE64:CPM64"/>
    <mergeCell ref="CPN64:CPV64"/>
    <mergeCell ref="CPW64:CQE64"/>
    <mergeCell ref="CMT64:CNB64"/>
    <mergeCell ref="CNC64:CNK64"/>
    <mergeCell ref="CNL64:CNT64"/>
    <mergeCell ref="CNU64:COC64"/>
    <mergeCell ref="COD64:COL64"/>
    <mergeCell ref="CLA64:CLI64"/>
    <mergeCell ref="CLJ64:CLR64"/>
    <mergeCell ref="CLS64:CMA64"/>
    <mergeCell ref="CMB64:CMJ64"/>
    <mergeCell ref="CMK64:CMS64"/>
    <mergeCell ref="CJH64:CJP64"/>
    <mergeCell ref="CJQ64:CJY64"/>
    <mergeCell ref="CJZ64:CKH64"/>
    <mergeCell ref="CKI64:CKQ64"/>
    <mergeCell ref="CKR64:CKZ64"/>
    <mergeCell ref="CHO64:CHW64"/>
    <mergeCell ref="CHX64:CIF64"/>
    <mergeCell ref="CIG64:CIO64"/>
    <mergeCell ref="CIP64:CIX64"/>
    <mergeCell ref="CIY64:CJG64"/>
    <mergeCell ref="CFV64:CGD64"/>
    <mergeCell ref="CGE64:CGM64"/>
    <mergeCell ref="CGN64:CGV64"/>
    <mergeCell ref="CGW64:CHE64"/>
    <mergeCell ref="CHF64:CHN64"/>
    <mergeCell ref="CEC64:CEK64"/>
    <mergeCell ref="CEL64:CET64"/>
    <mergeCell ref="CEU64:CFC64"/>
    <mergeCell ref="CFD64:CFL64"/>
    <mergeCell ref="CFM64:CFU64"/>
    <mergeCell ref="CCJ64:CCR64"/>
    <mergeCell ref="CCS64:CDA64"/>
    <mergeCell ref="CDB64:CDJ64"/>
    <mergeCell ref="CDK64:CDS64"/>
    <mergeCell ref="CDT64:CEB64"/>
    <mergeCell ref="CAQ64:CAY64"/>
    <mergeCell ref="CAZ64:CBH64"/>
    <mergeCell ref="CBI64:CBQ64"/>
    <mergeCell ref="CBR64:CBZ64"/>
    <mergeCell ref="CCA64:CCI64"/>
    <mergeCell ref="BYX64:BZF64"/>
    <mergeCell ref="BZG64:BZO64"/>
    <mergeCell ref="BZP64:BZX64"/>
    <mergeCell ref="BZY64:CAG64"/>
    <mergeCell ref="CAH64:CAP64"/>
    <mergeCell ref="BXE64:BXM64"/>
    <mergeCell ref="BXN64:BXV64"/>
    <mergeCell ref="BXW64:BYE64"/>
    <mergeCell ref="BYF64:BYN64"/>
    <mergeCell ref="BYO64:BYW64"/>
    <mergeCell ref="BVL64:BVT64"/>
    <mergeCell ref="BVU64:BWC64"/>
    <mergeCell ref="BWD64:BWL64"/>
    <mergeCell ref="BWM64:BWU64"/>
    <mergeCell ref="BWV64:BXD64"/>
    <mergeCell ref="BTS64:BUA64"/>
    <mergeCell ref="BUB64:BUJ64"/>
    <mergeCell ref="BUK64:BUS64"/>
    <mergeCell ref="BUT64:BVB64"/>
    <mergeCell ref="BVC64:BVK64"/>
    <mergeCell ref="BRZ64:BSH64"/>
    <mergeCell ref="BSI64:BSQ64"/>
    <mergeCell ref="BSR64:BSZ64"/>
    <mergeCell ref="BTA64:BTI64"/>
    <mergeCell ref="BTJ64:BTR64"/>
    <mergeCell ref="BQG64:BQO64"/>
    <mergeCell ref="BQP64:BQX64"/>
    <mergeCell ref="BQY64:BRG64"/>
    <mergeCell ref="BRH64:BRP64"/>
    <mergeCell ref="BRQ64:BRY64"/>
    <mergeCell ref="BON64:BOV64"/>
    <mergeCell ref="BOW64:BPE64"/>
    <mergeCell ref="BPF64:BPN64"/>
    <mergeCell ref="BPO64:BPW64"/>
    <mergeCell ref="BPX64:BQF64"/>
    <mergeCell ref="BMU64:BNC64"/>
    <mergeCell ref="BND64:BNL64"/>
    <mergeCell ref="BNM64:BNU64"/>
    <mergeCell ref="BNV64:BOD64"/>
    <mergeCell ref="BOE64:BOM64"/>
    <mergeCell ref="BLB64:BLJ64"/>
    <mergeCell ref="BLK64:BLS64"/>
    <mergeCell ref="BLT64:BMB64"/>
    <mergeCell ref="BMC64:BMK64"/>
    <mergeCell ref="BML64:BMT64"/>
    <mergeCell ref="BJI64:BJQ64"/>
    <mergeCell ref="BJR64:BJZ64"/>
    <mergeCell ref="BKA64:BKI64"/>
    <mergeCell ref="BKJ64:BKR64"/>
    <mergeCell ref="BKS64:BLA64"/>
    <mergeCell ref="BHP64:BHX64"/>
    <mergeCell ref="BHY64:BIG64"/>
    <mergeCell ref="BIH64:BIP64"/>
    <mergeCell ref="BIQ64:BIY64"/>
    <mergeCell ref="BIZ64:BJH64"/>
    <mergeCell ref="BFW64:BGE64"/>
    <mergeCell ref="BGF64:BGN64"/>
    <mergeCell ref="BGO64:BGW64"/>
    <mergeCell ref="BGX64:BHF64"/>
    <mergeCell ref="BHG64:BHO64"/>
    <mergeCell ref="BED64:BEL64"/>
    <mergeCell ref="BEM64:BEU64"/>
    <mergeCell ref="BEV64:BFD64"/>
    <mergeCell ref="BFE64:BFM64"/>
    <mergeCell ref="BFN64:BFV64"/>
    <mergeCell ref="BCK64:BCS64"/>
    <mergeCell ref="BCT64:BDB64"/>
    <mergeCell ref="BDC64:BDK64"/>
    <mergeCell ref="BDL64:BDT64"/>
    <mergeCell ref="BDU64:BEC64"/>
    <mergeCell ref="BAR64:BAZ64"/>
    <mergeCell ref="BBA64:BBI64"/>
    <mergeCell ref="BBJ64:BBR64"/>
    <mergeCell ref="BBS64:BCA64"/>
    <mergeCell ref="BCB64:BCJ64"/>
    <mergeCell ref="AYY64:AZG64"/>
    <mergeCell ref="AZH64:AZP64"/>
    <mergeCell ref="AZQ64:AZY64"/>
    <mergeCell ref="AZZ64:BAH64"/>
    <mergeCell ref="BAI64:BAQ64"/>
    <mergeCell ref="AXF64:AXN64"/>
    <mergeCell ref="AXO64:AXW64"/>
    <mergeCell ref="AXX64:AYF64"/>
    <mergeCell ref="AYG64:AYO64"/>
    <mergeCell ref="AYP64:AYX64"/>
    <mergeCell ref="AVM64:AVU64"/>
    <mergeCell ref="AVV64:AWD64"/>
    <mergeCell ref="AWE64:AWM64"/>
    <mergeCell ref="AWN64:AWV64"/>
    <mergeCell ref="AWW64:AXE64"/>
    <mergeCell ref="ATT64:AUB64"/>
    <mergeCell ref="AUC64:AUK64"/>
    <mergeCell ref="AUL64:AUT64"/>
    <mergeCell ref="AUU64:AVC64"/>
    <mergeCell ref="AVD64:AVL64"/>
    <mergeCell ref="ASA64:ASI64"/>
    <mergeCell ref="ASJ64:ASR64"/>
    <mergeCell ref="ASS64:ATA64"/>
    <mergeCell ref="ATB64:ATJ64"/>
    <mergeCell ref="ATK64:ATS64"/>
    <mergeCell ref="AQH64:AQP64"/>
    <mergeCell ref="AQQ64:AQY64"/>
    <mergeCell ref="AQZ64:ARH64"/>
    <mergeCell ref="ARI64:ARQ64"/>
    <mergeCell ref="ARR64:ARZ64"/>
    <mergeCell ref="AOO64:AOW64"/>
    <mergeCell ref="AOX64:APF64"/>
    <mergeCell ref="APG64:APO64"/>
    <mergeCell ref="APP64:APX64"/>
    <mergeCell ref="APY64:AQG64"/>
    <mergeCell ref="AMV64:AND64"/>
    <mergeCell ref="ANE64:ANM64"/>
    <mergeCell ref="ANN64:ANV64"/>
    <mergeCell ref="ANW64:AOE64"/>
    <mergeCell ref="AOF64:AON64"/>
    <mergeCell ref="ALC64:ALK64"/>
    <mergeCell ref="ALL64:ALT64"/>
    <mergeCell ref="ALU64:AMC64"/>
    <mergeCell ref="AMD64:AML64"/>
    <mergeCell ref="AMM64:AMU64"/>
    <mergeCell ref="AJJ64:AJR64"/>
    <mergeCell ref="AJS64:AKA64"/>
    <mergeCell ref="AKB64:AKJ64"/>
    <mergeCell ref="AKK64:AKS64"/>
    <mergeCell ref="AKT64:ALB64"/>
    <mergeCell ref="AHQ64:AHY64"/>
    <mergeCell ref="AHZ64:AIH64"/>
    <mergeCell ref="AII64:AIQ64"/>
    <mergeCell ref="AIR64:AIZ64"/>
    <mergeCell ref="AJA64:AJI64"/>
    <mergeCell ref="AFX64:AGF64"/>
    <mergeCell ref="AGG64:AGO64"/>
    <mergeCell ref="AGP64:AGX64"/>
    <mergeCell ref="AGY64:AHG64"/>
    <mergeCell ref="AHH64:AHP64"/>
    <mergeCell ref="AEN64:AEV64"/>
    <mergeCell ref="AEW64:AFE64"/>
    <mergeCell ref="AFF64:AFN64"/>
    <mergeCell ref="AFO64:AFW64"/>
    <mergeCell ref="WXT63:WYB63"/>
    <mergeCell ref="WUQ63:WUY63"/>
    <mergeCell ref="WUZ63:WVH63"/>
    <mergeCell ref="WVI63:WVQ63"/>
    <mergeCell ref="WVR63:WVZ63"/>
    <mergeCell ref="XG64:XO64"/>
    <mergeCell ref="XP64:XX64"/>
    <mergeCell ref="XY64:YG64"/>
    <mergeCell ref="YH64:YP64"/>
    <mergeCell ref="WNS63:WOA63"/>
    <mergeCell ref="WOB63:WOJ63"/>
    <mergeCell ref="WOK63:WOS63"/>
    <mergeCell ref="WOT63:WPB63"/>
    <mergeCell ref="WPC63:WPK63"/>
    <mergeCell ref="WLZ63:WMH63"/>
    <mergeCell ref="TU64:UC64"/>
    <mergeCell ref="UD64:UL64"/>
    <mergeCell ref="UM64:UU64"/>
    <mergeCell ref="UV64:VD64"/>
    <mergeCell ref="VE64:VM64"/>
    <mergeCell ref="AEE64:AEM64"/>
    <mergeCell ref="ACL64:ACT64"/>
    <mergeCell ref="ACU64:ADC64"/>
    <mergeCell ref="ADD64:ADL64"/>
    <mergeCell ref="ADM64:ADU64"/>
    <mergeCell ref="ADV64:AED64"/>
    <mergeCell ref="AAS64:ABA64"/>
    <mergeCell ref="ABB64:ABJ64"/>
    <mergeCell ref="ABK64:ABS64"/>
    <mergeCell ref="ABT64:ACB64"/>
    <mergeCell ref="ACC64:ACK64"/>
    <mergeCell ref="YZ64:ZH64"/>
    <mergeCell ref="XEI63:XEL63"/>
    <mergeCell ref="M64:R64"/>
    <mergeCell ref="S64:AA64"/>
    <mergeCell ref="AB64:AJ64"/>
    <mergeCell ref="AK64:AS64"/>
    <mergeCell ref="AT64:BB64"/>
    <mergeCell ref="BC64:BK64"/>
    <mergeCell ref="BL64:BT64"/>
    <mergeCell ref="BU64:CC64"/>
    <mergeCell ref="CD64:CL64"/>
    <mergeCell ref="XBO63:XBW63"/>
    <mergeCell ref="XBX63:XCF63"/>
    <mergeCell ref="XCG63:XCO63"/>
    <mergeCell ref="XCP63:XCX63"/>
    <mergeCell ref="XCY63:XDG63"/>
    <mergeCell ref="WZV63:XAD63"/>
    <mergeCell ref="XAE63:XAM63"/>
    <mergeCell ref="LD64:LL64"/>
    <mergeCell ref="LM64:LU64"/>
    <mergeCell ref="LV64:MD64"/>
    <mergeCell ref="QI64:QQ64"/>
    <mergeCell ref="QR64:QZ64"/>
    <mergeCell ref="RA64:RI64"/>
    <mergeCell ref="RJ64:RR64"/>
    <mergeCell ref="WWA63:WWI63"/>
    <mergeCell ref="WSX63:WTF63"/>
    <mergeCell ref="WTG63:WTO63"/>
    <mergeCell ref="WTP63:WTX63"/>
    <mergeCell ref="WTY63:WUG63"/>
    <mergeCell ref="WUH63:WUP63"/>
    <mergeCell ref="WRE63:WRM63"/>
    <mergeCell ref="MW64:NE64"/>
    <mergeCell ref="WRN63:WRV63"/>
    <mergeCell ref="WRW63:WSE63"/>
    <mergeCell ref="WSF63:WSN63"/>
    <mergeCell ref="XDZ63:XEH63"/>
    <mergeCell ref="XAN63:XAV63"/>
    <mergeCell ref="XAW63:XBE63"/>
    <mergeCell ref="WSO63:WSW63"/>
    <mergeCell ref="WPL63:WPT63"/>
    <mergeCell ref="WPU63:WQC63"/>
    <mergeCell ref="WQD63:WQL63"/>
    <mergeCell ref="WQM63:WQU63"/>
    <mergeCell ref="WQV63:WRD63"/>
    <mergeCell ref="WMR63:WMZ63"/>
    <mergeCell ref="WNA63:WNI63"/>
    <mergeCell ref="WNJ63:WNR63"/>
    <mergeCell ref="WIW63:WJE63"/>
    <mergeCell ref="WJF63:WJN63"/>
    <mergeCell ref="WJO63:WJW63"/>
    <mergeCell ref="WJX63:WKF63"/>
    <mergeCell ref="WMI63:WMQ63"/>
    <mergeCell ref="XDH63:XDP63"/>
    <mergeCell ref="XDQ63:XDY63"/>
    <mergeCell ref="XBF63:XBN63"/>
    <mergeCell ref="WYC63:WYK63"/>
    <mergeCell ref="WYL63:WYT63"/>
    <mergeCell ref="WYU63:WZC63"/>
    <mergeCell ref="WZD63:WZL63"/>
    <mergeCell ref="WZM63:WZU63"/>
    <mergeCell ref="WWJ63:WWR63"/>
    <mergeCell ref="WWS63:WXA63"/>
    <mergeCell ref="WXB63:WXJ63"/>
    <mergeCell ref="WXK63:WXS63"/>
    <mergeCell ref="WGU63:WHC63"/>
    <mergeCell ref="WHD63:WHL63"/>
    <mergeCell ref="WHM63:WHU63"/>
    <mergeCell ref="WHV63:WID63"/>
    <mergeCell ref="WIE63:WIM63"/>
    <mergeCell ref="WFB63:WFJ63"/>
    <mergeCell ref="WFK63:WFS63"/>
    <mergeCell ref="WFT63:WGB63"/>
    <mergeCell ref="WGC63:WGK63"/>
    <mergeCell ref="WGL63:WGT63"/>
    <mergeCell ref="WKG63:WKO63"/>
    <mergeCell ref="WKP63:WKX63"/>
    <mergeCell ref="WKY63:WLG63"/>
    <mergeCell ref="WLH63:WLP63"/>
    <mergeCell ref="WLQ63:WLY63"/>
    <mergeCell ref="WIN63:WIV63"/>
    <mergeCell ref="WDI63:WDQ63"/>
    <mergeCell ref="WDR63:WDZ63"/>
    <mergeCell ref="WEA63:WEI63"/>
    <mergeCell ref="WEJ63:WER63"/>
    <mergeCell ref="WES63:WFA63"/>
    <mergeCell ref="WBP63:WBX63"/>
    <mergeCell ref="WBY63:WCG63"/>
    <mergeCell ref="WCH63:WCP63"/>
    <mergeCell ref="WCQ63:WCY63"/>
    <mergeCell ref="WCZ63:WDH63"/>
    <mergeCell ref="VZW63:WAE63"/>
    <mergeCell ref="WAF63:WAN63"/>
    <mergeCell ref="WAO63:WAW63"/>
    <mergeCell ref="WAX63:WBF63"/>
    <mergeCell ref="WBG63:WBO63"/>
    <mergeCell ref="VYD63:VYL63"/>
    <mergeCell ref="VYM63:VYU63"/>
    <mergeCell ref="VYV63:VZD63"/>
    <mergeCell ref="VZE63:VZM63"/>
    <mergeCell ref="VZN63:VZV63"/>
    <mergeCell ref="VWK63:VWS63"/>
    <mergeCell ref="VWT63:VXB63"/>
    <mergeCell ref="VXC63:VXK63"/>
    <mergeCell ref="VXL63:VXT63"/>
    <mergeCell ref="VXU63:VYC63"/>
    <mergeCell ref="VUR63:VUZ63"/>
    <mergeCell ref="VVA63:VVI63"/>
    <mergeCell ref="VVJ63:VVR63"/>
    <mergeCell ref="VVS63:VWA63"/>
    <mergeCell ref="VWB63:VWJ63"/>
    <mergeCell ref="VSY63:VTG63"/>
    <mergeCell ref="VTH63:VTP63"/>
    <mergeCell ref="VTQ63:VTY63"/>
    <mergeCell ref="VTZ63:VUH63"/>
    <mergeCell ref="VUI63:VUQ63"/>
    <mergeCell ref="VRF63:VRN63"/>
    <mergeCell ref="VRO63:VRW63"/>
    <mergeCell ref="VRX63:VSF63"/>
    <mergeCell ref="VSG63:VSO63"/>
    <mergeCell ref="VSP63:VSX63"/>
    <mergeCell ref="VPM63:VPU63"/>
    <mergeCell ref="VPV63:VQD63"/>
    <mergeCell ref="VQE63:VQM63"/>
    <mergeCell ref="VQN63:VQV63"/>
    <mergeCell ref="VQW63:VRE63"/>
    <mergeCell ref="VNT63:VOB63"/>
    <mergeCell ref="VOC63:VOK63"/>
    <mergeCell ref="VOL63:VOT63"/>
    <mergeCell ref="VOU63:VPC63"/>
    <mergeCell ref="VPD63:VPL63"/>
    <mergeCell ref="VMA63:VMI63"/>
    <mergeCell ref="VMJ63:VMR63"/>
    <mergeCell ref="VMS63:VNA63"/>
    <mergeCell ref="VNB63:VNJ63"/>
    <mergeCell ref="VNK63:VNS63"/>
    <mergeCell ref="VKH63:VKP63"/>
    <mergeCell ref="VKQ63:VKY63"/>
    <mergeCell ref="VKZ63:VLH63"/>
    <mergeCell ref="VLI63:VLQ63"/>
    <mergeCell ref="VLR63:VLZ63"/>
    <mergeCell ref="VIO63:VIW63"/>
    <mergeCell ref="VIX63:VJF63"/>
    <mergeCell ref="VJG63:VJO63"/>
    <mergeCell ref="VJP63:VJX63"/>
    <mergeCell ref="VJY63:VKG63"/>
    <mergeCell ref="VGV63:VHD63"/>
    <mergeCell ref="VHE63:VHM63"/>
    <mergeCell ref="VHN63:VHV63"/>
    <mergeCell ref="VHW63:VIE63"/>
    <mergeCell ref="VIF63:VIN63"/>
    <mergeCell ref="VFC63:VFK63"/>
    <mergeCell ref="VFL63:VFT63"/>
    <mergeCell ref="VFU63:VGC63"/>
    <mergeCell ref="VGD63:VGL63"/>
    <mergeCell ref="VGM63:VGU63"/>
    <mergeCell ref="VDJ63:VDR63"/>
    <mergeCell ref="VDS63:VEA63"/>
    <mergeCell ref="VEB63:VEJ63"/>
    <mergeCell ref="VEK63:VES63"/>
    <mergeCell ref="VET63:VFB63"/>
    <mergeCell ref="VBQ63:VBY63"/>
    <mergeCell ref="VBZ63:VCH63"/>
    <mergeCell ref="VCI63:VCQ63"/>
    <mergeCell ref="VCR63:VCZ63"/>
    <mergeCell ref="VDA63:VDI63"/>
    <mergeCell ref="UZX63:VAF63"/>
    <mergeCell ref="VAG63:VAO63"/>
    <mergeCell ref="VAP63:VAX63"/>
    <mergeCell ref="VAY63:VBG63"/>
    <mergeCell ref="VBH63:VBP63"/>
    <mergeCell ref="UYE63:UYM63"/>
    <mergeCell ref="UYN63:UYV63"/>
    <mergeCell ref="UYW63:UZE63"/>
    <mergeCell ref="UZF63:UZN63"/>
    <mergeCell ref="UZO63:UZW63"/>
    <mergeCell ref="UWL63:UWT63"/>
    <mergeCell ref="UWU63:UXC63"/>
    <mergeCell ref="UXD63:UXL63"/>
    <mergeCell ref="UXM63:UXU63"/>
    <mergeCell ref="UXV63:UYD63"/>
    <mergeCell ref="UUS63:UVA63"/>
    <mergeCell ref="UVB63:UVJ63"/>
    <mergeCell ref="UVK63:UVS63"/>
    <mergeCell ref="UVT63:UWB63"/>
    <mergeCell ref="UWC63:UWK63"/>
    <mergeCell ref="USZ63:UTH63"/>
    <mergeCell ref="UTI63:UTQ63"/>
    <mergeCell ref="UTR63:UTZ63"/>
    <mergeCell ref="UUA63:UUI63"/>
    <mergeCell ref="UUJ63:UUR63"/>
    <mergeCell ref="URG63:URO63"/>
    <mergeCell ref="URP63:URX63"/>
    <mergeCell ref="URY63:USG63"/>
    <mergeCell ref="USH63:USP63"/>
    <mergeCell ref="USQ63:USY63"/>
    <mergeCell ref="UPN63:UPV63"/>
    <mergeCell ref="UPW63:UQE63"/>
    <mergeCell ref="UQF63:UQN63"/>
    <mergeCell ref="UQO63:UQW63"/>
    <mergeCell ref="UQX63:URF63"/>
    <mergeCell ref="UNU63:UOC63"/>
    <mergeCell ref="UOD63:UOL63"/>
    <mergeCell ref="UOM63:UOU63"/>
    <mergeCell ref="UOV63:UPD63"/>
    <mergeCell ref="UPE63:UPM63"/>
    <mergeCell ref="UMB63:UMJ63"/>
    <mergeCell ref="UMK63:UMS63"/>
    <mergeCell ref="UMT63:UNB63"/>
    <mergeCell ref="UNC63:UNK63"/>
    <mergeCell ref="UNL63:UNT63"/>
    <mergeCell ref="UKI63:UKQ63"/>
    <mergeCell ref="UKR63:UKZ63"/>
    <mergeCell ref="ULA63:ULI63"/>
    <mergeCell ref="ULJ63:ULR63"/>
    <mergeCell ref="ULS63:UMA63"/>
    <mergeCell ref="UIP63:UIX63"/>
    <mergeCell ref="UIY63:UJG63"/>
    <mergeCell ref="UJH63:UJP63"/>
    <mergeCell ref="UJQ63:UJY63"/>
    <mergeCell ref="UJZ63:UKH63"/>
    <mergeCell ref="UGW63:UHE63"/>
    <mergeCell ref="UHF63:UHN63"/>
    <mergeCell ref="UHO63:UHW63"/>
    <mergeCell ref="UHX63:UIF63"/>
    <mergeCell ref="UIG63:UIO63"/>
    <mergeCell ref="UFD63:UFL63"/>
    <mergeCell ref="UFM63:UFU63"/>
    <mergeCell ref="UFV63:UGD63"/>
    <mergeCell ref="UGE63:UGM63"/>
    <mergeCell ref="UGN63:UGV63"/>
    <mergeCell ref="UDK63:UDS63"/>
    <mergeCell ref="UDT63:UEB63"/>
    <mergeCell ref="UEC63:UEK63"/>
    <mergeCell ref="UEL63:UET63"/>
    <mergeCell ref="UEU63:UFC63"/>
    <mergeCell ref="UBR63:UBZ63"/>
    <mergeCell ref="UCA63:UCI63"/>
    <mergeCell ref="UCJ63:UCR63"/>
    <mergeCell ref="UCS63:UDA63"/>
    <mergeCell ref="UDB63:UDJ63"/>
    <mergeCell ref="TZY63:UAG63"/>
    <mergeCell ref="UAH63:UAP63"/>
    <mergeCell ref="UAQ63:UAY63"/>
    <mergeCell ref="UAZ63:UBH63"/>
    <mergeCell ref="UBI63:UBQ63"/>
    <mergeCell ref="TYF63:TYN63"/>
    <mergeCell ref="TYO63:TYW63"/>
    <mergeCell ref="TYX63:TZF63"/>
    <mergeCell ref="TZG63:TZO63"/>
    <mergeCell ref="TZP63:TZX63"/>
    <mergeCell ref="TWM63:TWU63"/>
    <mergeCell ref="TWV63:TXD63"/>
    <mergeCell ref="TXE63:TXM63"/>
    <mergeCell ref="TXN63:TXV63"/>
    <mergeCell ref="TXW63:TYE63"/>
    <mergeCell ref="TUT63:TVB63"/>
    <mergeCell ref="TVC63:TVK63"/>
    <mergeCell ref="TVL63:TVT63"/>
    <mergeCell ref="TVU63:TWC63"/>
    <mergeCell ref="TWD63:TWL63"/>
    <mergeCell ref="TTA63:TTI63"/>
    <mergeCell ref="TTJ63:TTR63"/>
    <mergeCell ref="TTS63:TUA63"/>
    <mergeCell ref="TUB63:TUJ63"/>
    <mergeCell ref="TUK63:TUS63"/>
    <mergeCell ref="TRH63:TRP63"/>
    <mergeCell ref="TRQ63:TRY63"/>
    <mergeCell ref="TRZ63:TSH63"/>
    <mergeCell ref="TSI63:TSQ63"/>
    <mergeCell ref="TSR63:TSZ63"/>
    <mergeCell ref="TPO63:TPW63"/>
    <mergeCell ref="TPX63:TQF63"/>
    <mergeCell ref="TQG63:TQO63"/>
    <mergeCell ref="TQP63:TQX63"/>
    <mergeCell ref="TQY63:TRG63"/>
    <mergeCell ref="TNV63:TOD63"/>
    <mergeCell ref="TOE63:TOM63"/>
    <mergeCell ref="TON63:TOV63"/>
    <mergeCell ref="TOW63:TPE63"/>
    <mergeCell ref="TPF63:TPN63"/>
    <mergeCell ref="TMC63:TMK63"/>
    <mergeCell ref="TML63:TMT63"/>
    <mergeCell ref="TMU63:TNC63"/>
    <mergeCell ref="TND63:TNL63"/>
    <mergeCell ref="TNM63:TNU63"/>
    <mergeCell ref="TKJ63:TKR63"/>
    <mergeCell ref="TKS63:TLA63"/>
    <mergeCell ref="TLB63:TLJ63"/>
    <mergeCell ref="TLK63:TLS63"/>
    <mergeCell ref="TLT63:TMB63"/>
    <mergeCell ref="TIQ63:TIY63"/>
    <mergeCell ref="TIZ63:TJH63"/>
    <mergeCell ref="TJI63:TJQ63"/>
    <mergeCell ref="TJR63:TJZ63"/>
    <mergeCell ref="TKA63:TKI63"/>
    <mergeCell ref="TGX63:THF63"/>
    <mergeCell ref="THG63:THO63"/>
    <mergeCell ref="THP63:THX63"/>
    <mergeCell ref="THY63:TIG63"/>
    <mergeCell ref="TIH63:TIP63"/>
    <mergeCell ref="TFE63:TFM63"/>
    <mergeCell ref="TFN63:TFV63"/>
    <mergeCell ref="TFW63:TGE63"/>
    <mergeCell ref="TGF63:TGN63"/>
    <mergeCell ref="TGO63:TGW63"/>
    <mergeCell ref="TDL63:TDT63"/>
    <mergeCell ref="TDU63:TEC63"/>
    <mergeCell ref="TED63:TEL63"/>
    <mergeCell ref="TEM63:TEU63"/>
    <mergeCell ref="TEV63:TFD63"/>
    <mergeCell ref="TBS63:TCA63"/>
    <mergeCell ref="TCB63:TCJ63"/>
    <mergeCell ref="TCK63:TCS63"/>
    <mergeCell ref="TCT63:TDB63"/>
    <mergeCell ref="TDC63:TDK63"/>
    <mergeCell ref="SZZ63:TAH63"/>
    <mergeCell ref="TAI63:TAQ63"/>
    <mergeCell ref="TAR63:TAZ63"/>
    <mergeCell ref="TBA63:TBI63"/>
    <mergeCell ref="TBJ63:TBR63"/>
    <mergeCell ref="SYG63:SYO63"/>
    <mergeCell ref="SYP63:SYX63"/>
    <mergeCell ref="SYY63:SZG63"/>
    <mergeCell ref="SZH63:SZP63"/>
    <mergeCell ref="SZQ63:SZY63"/>
    <mergeCell ref="SWN63:SWV63"/>
    <mergeCell ref="SWW63:SXE63"/>
    <mergeCell ref="SXF63:SXN63"/>
    <mergeCell ref="SXO63:SXW63"/>
    <mergeCell ref="SXX63:SYF63"/>
    <mergeCell ref="SUU63:SVC63"/>
    <mergeCell ref="SVD63:SVL63"/>
    <mergeCell ref="SVM63:SVU63"/>
    <mergeCell ref="SVV63:SWD63"/>
    <mergeCell ref="SWE63:SWM63"/>
    <mergeCell ref="STB63:STJ63"/>
    <mergeCell ref="STK63:STS63"/>
    <mergeCell ref="STT63:SUB63"/>
    <mergeCell ref="SUC63:SUK63"/>
    <mergeCell ref="SUL63:SUT63"/>
    <mergeCell ref="SRI63:SRQ63"/>
    <mergeCell ref="SRR63:SRZ63"/>
    <mergeCell ref="SSA63:SSI63"/>
    <mergeCell ref="SSJ63:SSR63"/>
    <mergeCell ref="SSS63:STA63"/>
    <mergeCell ref="SPP63:SPX63"/>
    <mergeCell ref="SPY63:SQG63"/>
    <mergeCell ref="SQH63:SQP63"/>
    <mergeCell ref="SQQ63:SQY63"/>
    <mergeCell ref="SQZ63:SRH63"/>
    <mergeCell ref="SNW63:SOE63"/>
    <mergeCell ref="SOF63:SON63"/>
    <mergeCell ref="SOO63:SOW63"/>
    <mergeCell ref="SOX63:SPF63"/>
    <mergeCell ref="SPG63:SPO63"/>
    <mergeCell ref="SMD63:SML63"/>
    <mergeCell ref="SMM63:SMU63"/>
    <mergeCell ref="SMV63:SND63"/>
    <mergeCell ref="SNE63:SNM63"/>
    <mergeCell ref="SNN63:SNV63"/>
    <mergeCell ref="SKK63:SKS63"/>
    <mergeCell ref="SKT63:SLB63"/>
    <mergeCell ref="SLC63:SLK63"/>
    <mergeCell ref="SLL63:SLT63"/>
    <mergeCell ref="SLU63:SMC63"/>
    <mergeCell ref="SIR63:SIZ63"/>
    <mergeCell ref="SJA63:SJI63"/>
    <mergeCell ref="SJJ63:SJR63"/>
    <mergeCell ref="SJS63:SKA63"/>
    <mergeCell ref="SKB63:SKJ63"/>
    <mergeCell ref="SGY63:SHG63"/>
    <mergeCell ref="SHH63:SHP63"/>
    <mergeCell ref="SHQ63:SHY63"/>
    <mergeCell ref="SHZ63:SIH63"/>
    <mergeCell ref="SII63:SIQ63"/>
    <mergeCell ref="SFF63:SFN63"/>
    <mergeCell ref="SFO63:SFW63"/>
    <mergeCell ref="SFX63:SGF63"/>
    <mergeCell ref="SGG63:SGO63"/>
    <mergeCell ref="SGP63:SGX63"/>
    <mergeCell ref="SDM63:SDU63"/>
    <mergeCell ref="SDV63:SED63"/>
    <mergeCell ref="SEE63:SEM63"/>
    <mergeCell ref="SEN63:SEV63"/>
    <mergeCell ref="SEW63:SFE63"/>
    <mergeCell ref="SBT63:SCB63"/>
    <mergeCell ref="SCC63:SCK63"/>
    <mergeCell ref="SCL63:SCT63"/>
    <mergeCell ref="SCU63:SDC63"/>
    <mergeCell ref="SDD63:SDL63"/>
    <mergeCell ref="SAA63:SAI63"/>
    <mergeCell ref="SAJ63:SAR63"/>
    <mergeCell ref="SAS63:SBA63"/>
    <mergeCell ref="SBB63:SBJ63"/>
    <mergeCell ref="SBK63:SBS63"/>
    <mergeCell ref="RYH63:RYP63"/>
    <mergeCell ref="RYQ63:RYY63"/>
    <mergeCell ref="RYZ63:RZH63"/>
    <mergeCell ref="RZI63:RZQ63"/>
    <mergeCell ref="RZR63:RZZ63"/>
    <mergeCell ref="RWO63:RWW63"/>
    <mergeCell ref="RWX63:RXF63"/>
    <mergeCell ref="RXG63:RXO63"/>
    <mergeCell ref="RXP63:RXX63"/>
    <mergeCell ref="RXY63:RYG63"/>
    <mergeCell ref="RUV63:RVD63"/>
    <mergeCell ref="RVE63:RVM63"/>
    <mergeCell ref="RVN63:RVV63"/>
    <mergeCell ref="RVW63:RWE63"/>
    <mergeCell ref="RWF63:RWN63"/>
    <mergeCell ref="RTC63:RTK63"/>
    <mergeCell ref="RTL63:RTT63"/>
    <mergeCell ref="RTU63:RUC63"/>
    <mergeCell ref="RUD63:RUL63"/>
    <mergeCell ref="RUM63:RUU63"/>
    <mergeCell ref="RRJ63:RRR63"/>
    <mergeCell ref="RRS63:RSA63"/>
    <mergeCell ref="RSB63:RSJ63"/>
    <mergeCell ref="RSK63:RSS63"/>
    <mergeCell ref="RST63:RTB63"/>
    <mergeCell ref="RPQ63:RPY63"/>
    <mergeCell ref="RPZ63:RQH63"/>
    <mergeCell ref="RQI63:RQQ63"/>
    <mergeCell ref="RQR63:RQZ63"/>
    <mergeCell ref="RRA63:RRI63"/>
    <mergeCell ref="RNX63:ROF63"/>
    <mergeCell ref="ROG63:ROO63"/>
    <mergeCell ref="ROP63:ROX63"/>
    <mergeCell ref="ROY63:RPG63"/>
    <mergeCell ref="RPH63:RPP63"/>
    <mergeCell ref="RME63:RMM63"/>
    <mergeCell ref="RMN63:RMV63"/>
    <mergeCell ref="RMW63:RNE63"/>
    <mergeCell ref="RNF63:RNN63"/>
    <mergeCell ref="RNO63:RNW63"/>
    <mergeCell ref="RKL63:RKT63"/>
    <mergeCell ref="RKU63:RLC63"/>
    <mergeCell ref="RLD63:RLL63"/>
    <mergeCell ref="RLM63:RLU63"/>
    <mergeCell ref="RLV63:RMD63"/>
    <mergeCell ref="RIS63:RJA63"/>
    <mergeCell ref="RJB63:RJJ63"/>
    <mergeCell ref="RJK63:RJS63"/>
    <mergeCell ref="RJT63:RKB63"/>
    <mergeCell ref="RKC63:RKK63"/>
    <mergeCell ref="RGZ63:RHH63"/>
    <mergeCell ref="RHI63:RHQ63"/>
    <mergeCell ref="RHR63:RHZ63"/>
    <mergeCell ref="RIA63:RII63"/>
    <mergeCell ref="RIJ63:RIR63"/>
    <mergeCell ref="RFG63:RFO63"/>
    <mergeCell ref="RFP63:RFX63"/>
    <mergeCell ref="RFY63:RGG63"/>
    <mergeCell ref="RGH63:RGP63"/>
    <mergeCell ref="RGQ63:RGY63"/>
    <mergeCell ref="RDN63:RDV63"/>
    <mergeCell ref="RDW63:REE63"/>
    <mergeCell ref="REF63:REN63"/>
    <mergeCell ref="REO63:REW63"/>
    <mergeCell ref="REX63:RFF63"/>
    <mergeCell ref="RBU63:RCC63"/>
    <mergeCell ref="RCD63:RCL63"/>
    <mergeCell ref="RCM63:RCU63"/>
    <mergeCell ref="RCV63:RDD63"/>
    <mergeCell ref="RDE63:RDM63"/>
    <mergeCell ref="RAB63:RAJ63"/>
    <mergeCell ref="RAK63:RAS63"/>
    <mergeCell ref="RAT63:RBB63"/>
    <mergeCell ref="RBC63:RBK63"/>
    <mergeCell ref="RBL63:RBT63"/>
    <mergeCell ref="QYI63:QYQ63"/>
    <mergeCell ref="QYR63:QYZ63"/>
    <mergeCell ref="QZA63:QZI63"/>
    <mergeCell ref="QZJ63:QZR63"/>
    <mergeCell ref="QZS63:RAA63"/>
    <mergeCell ref="QWP63:QWX63"/>
    <mergeCell ref="QWY63:QXG63"/>
    <mergeCell ref="QXH63:QXP63"/>
    <mergeCell ref="QXQ63:QXY63"/>
    <mergeCell ref="QXZ63:QYH63"/>
    <mergeCell ref="QUW63:QVE63"/>
    <mergeCell ref="QVF63:QVN63"/>
    <mergeCell ref="QVO63:QVW63"/>
    <mergeCell ref="QVX63:QWF63"/>
    <mergeCell ref="QWG63:QWO63"/>
    <mergeCell ref="QTD63:QTL63"/>
    <mergeCell ref="QTM63:QTU63"/>
    <mergeCell ref="QTV63:QUD63"/>
    <mergeCell ref="QUE63:QUM63"/>
    <mergeCell ref="QUN63:QUV63"/>
    <mergeCell ref="QRK63:QRS63"/>
    <mergeCell ref="QRT63:QSB63"/>
    <mergeCell ref="QSC63:QSK63"/>
    <mergeCell ref="QSL63:QST63"/>
    <mergeCell ref="QSU63:QTC63"/>
    <mergeCell ref="QPR63:QPZ63"/>
    <mergeCell ref="QQA63:QQI63"/>
    <mergeCell ref="QQJ63:QQR63"/>
    <mergeCell ref="QQS63:QRA63"/>
    <mergeCell ref="QRB63:QRJ63"/>
    <mergeCell ref="QNY63:QOG63"/>
    <mergeCell ref="QOH63:QOP63"/>
    <mergeCell ref="QOQ63:QOY63"/>
    <mergeCell ref="QOZ63:QPH63"/>
    <mergeCell ref="QPI63:QPQ63"/>
    <mergeCell ref="QMF63:QMN63"/>
    <mergeCell ref="QMO63:QMW63"/>
    <mergeCell ref="QMX63:QNF63"/>
    <mergeCell ref="QNG63:QNO63"/>
    <mergeCell ref="QNP63:QNX63"/>
    <mergeCell ref="QKM63:QKU63"/>
    <mergeCell ref="QKV63:QLD63"/>
    <mergeCell ref="QLE63:QLM63"/>
    <mergeCell ref="QLN63:QLV63"/>
    <mergeCell ref="QLW63:QME63"/>
    <mergeCell ref="QIT63:QJB63"/>
    <mergeCell ref="QJC63:QJK63"/>
    <mergeCell ref="QJL63:QJT63"/>
    <mergeCell ref="QJU63:QKC63"/>
    <mergeCell ref="QKD63:QKL63"/>
    <mergeCell ref="QHA63:QHI63"/>
    <mergeCell ref="QHJ63:QHR63"/>
    <mergeCell ref="QHS63:QIA63"/>
    <mergeCell ref="QIB63:QIJ63"/>
    <mergeCell ref="QIK63:QIS63"/>
    <mergeCell ref="QFH63:QFP63"/>
    <mergeCell ref="QFQ63:QFY63"/>
    <mergeCell ref="QFZ63:QGH63"/>
    <mergeCell ref="QGI63:QGQ63"/>
    <mergeCell ref="QGR63:QGZ63"/>
    <mergeCell ref="QDO63:QDW63"/>
    <mergeCell ref="QDX63:QEF63"/>
    <mergeCell ref="QEG63:QEO63"/>
    <mergeCell ref="QEP63:QEX63"/>
    <mergeCell ref="QEY63:QFG63"/>
    <mergeCell ref="QBV63:QCD63"/>
    <mergeCell ref="QCE63:QCM63"/>
    <mergeCell ref="QCN63:QCV63"/>
    <mergeCell ref="QCW63:QDE63"/>
    <mergeCell ref="QDF63:QDN63"/>
    <mergeCell ref="QAC63:QAK63"/>
    <mergeCell ref="QAL63:QAT63"/>
    <mergeCell ref="QAU63:QBC63"/>
    <mergeCell ref="QBD63:QBL63"/>
    <mergeCell ref="QBM63:QBU63"/>
    <mergeCell ref="PYJ63:PYR63"/>
    <mergeCell ref="PYS63:PZA63"/>
    <mergeCell ref="PZB63:PZJ63"/>
    <mergeCell ref="PZK63:PZS63"/>
    <mergeCell ref="PZT63:QAB63"/>
    <mergeCell ref="PWQ63:PWY63"/>
    <mergeCell ref="PWZ63:PXH63"/>
    <mergeCell ref="PXI63:PXQ63"/>
    <mergeCell ref="PXR63:PXZ63"/>
    <mergeCell ref="PYA63:PYI63"/>
    <mergeCell ref="PUX63:PVF63"/>
    <mergeCell ref="PVG63:PVO63"/>
    <mergeCell ref="PVP63:PVX63"/>
    <mergeCell ref="PVY63:PWG63"/>
    <mergeCell ref="PWH63:PWP63"/>
    <mergeCell ref="PTE63:PTM63"/>
    <mergeCell ref="PTN63:PTV63"/>
    <mergeCell ref="PTW63:PUE63"/>
    <mergeCell ref="PUF63:PUN63"/>
    <mergeCell ref="PUO63:PUW63"/>
    <mergeCell ref="PRL63:PRT63"/>
    <mergeCell ref="PRU63:PSC63"/>
    <mergeCell ref="PSD63:PSL63"/>
    <mergeCell ref="PSM63:PSU63"/>
    <mergeCell ref="PSV63:PTD63"/>
    <mergeCell ref="PPS63:PQA63"/>
    <mergeCell ref="PQB63:PQJ63"/>
    <mergeCell ref="PQK63:PQS63"/>
    <mergeCell ref="PQT63:PRB63"/>
    <mergeCell ref="PRC63:PRK63"/>
    <mergeCell ref="PNZ63:POH63"/>
    <mergeCell ref="POI63:POQ63"/>
    <mergeCell ref="POR63:POZ63"/>
    <mergeCell ref="PPA63:PPI63"/>
    <mergeCell ref="PPJ63:PPR63"/>
    <mergeCell ref="PMG63:PMO63"/>
    <mergeCell ref="PMP63:PMX63"/>
    <mergeCell ref="PMY63:PNG63"/>
    <mergeCell ref="PNH63:PNP63"/>
    <mergeCell ref="PNQ63:PNY63"/>
    <mergeCell ref="PKN63:PKV63"/>
    <mergeCell ref="PKW63:PLE63"/>
    <mergeCell ref="PLF63:PLN63"/>
    <mergeCell ref="PLO63:PLW63"/>
    <mergeCell ref="PLX63:PMF63"/>
    <mergeCell ref="PIU63:PJC63"/>
    <mergeCell ref="PJD63:PJL63"/>
    <mergeCell ref="PJM63:PJU63"/>
    <mergeCell ref="PJV63:PKD63"/>
    <mergeCell ref="PKE63:PKM63"/>
    <mergeCell ref="PHB63:PHJ63"/>
    <mergeCell ref="PHK63:PHS63"/>
    <mergeCell ref="PHT63:PIB63"/>
    <mergeCell ref="PIC63:PIK63"/>
    <mergeCell ref="PIL63:PIT63"/>
    <mergeCell ref="PFI63:PFQ63"/>
    <mergeCell ref="PFR63:PFZ63"/>
    <mergeCell ref="PGA63:PGI63"/>
    <mergeCell ref="PGJ63:PGR63"/>
    <mergeCell ref="PGS63:PHA63"/>
    <mergeCell ref="PDP63:PDX63"/>
    <mergeCell ref="PDY63:PEG63"/>
    <mergeCell ref="PEH63:PEP63"/>
    <mergeCell ref="PEQ63:PEY63"/>
    <mergeCell ref="PEZ63:PFH63"/>
    <mergeCell ref="PBW63:PCE63"/>
    <mergeCell ref="PCF63:PCN63"/>
    <mergeCell ref="PCO63:PCW63"/>
    <mergeCell ref="PCX63:PDF63"/>
    <mergeCell ref="PDG63:PDO63"/>
    <mergeCell ref="PAD63:PAL63"/>
    <mergeCell ref="PAM63:PAU63"/>
    <mergeCell ref="PAV63:PBD63"/>
    <mergeCell ref="PBE63:PBM63"/>
    <mergeCell ref="PBN63:PBV63"/>
    <mergeCell ref="OYK63:OYS63"/>
    <mergeCell ref="OYT63:OZB63"/>
    <mergeCell ref="OZC63:OZK63"/>
    <mergeCell ref="OZL63:OZT63"/>
    <mergeCell ref="OZU63:PAC63"/>
    <mergeCell ref="OWR63:OWZ63"/>
    <mergeCell ref="OXA63:OXI63"/>
    <mergeCell ref="OXJ63:OXR63"/>
    <mergeCell ref="OXS63:OYA63"/>
    <mergeCell ref="OYB63:OYJ63"/>
    <mergeCell ref="OUY63:OVG63"/>
    <mergeCell ref="OVH63:OVP63"/>
    <mergeCell ref="OVQ63:OVY63"/>
    <mergeCell ref="OVZ63:OWH63"/>
    <mergeCell ref="OWI63:OWQ63"/>
    <mergeCell ref="OTF63:OTN63"/>
    <mergeCell ref="OTO63:OTW63"/>
    <mergeCell ref="OTX63:OUF63"/>
    <mergeCell ref="OUG63:OUO63"/>
    <mergeCell ref="OUP63:OUX63"/>
    <mergeCell ref="ORM63:ORU63"/>
    <mergeCell ref="ORV63:OSD63"/>
    <mergeCell ref="OSE63:OSM63"/>
    <mergeCell ref="OSN63:OSV63"/>
    <mergeCell ref="OSW63:OTE63"/>
    <mergeCell ref="OPT63:OQB63"/>
    <mergeCell ref="OQC63:OQK63"/>
    <mergeCell ref="OQL63:OQT63"/>
    <mergeCell ref="OQU63:ORC63"/>
    <mergeCell ref="ORD63:ORL63"/>
    <mergeCell ref="OOA63:OOI63"/>
    <mergeCell ref="OOJ63:OOR63"/>
    <mergeCell ref="OOS63:OPA63"/>
    <mergeCell ref="OPB63:OPJ63"/>
    <mergeCell ref="OPK63:OPS63"/>
    <mergeCell ref="OMH63:OMP63"/>
    <mergeCell ref="OMQ63:OMY63"/>
    <mergeCell ref="OMZ63:ONH63"/>
    <mergeCell ref="ONI63:ONQ63"/>
    <mergeCell ref="ONR63:ONZ63"/>
    <mergeCell ref="OKO63:OKW63"/>
    <mergeCell ref="OKX63:OLF63"/>
    <mergeCell ref="OLG63:OLO63"/>
    <mergeCell ref="OLP63:OLX63"/>
    <mergeCell ref="OLY63:OMG63"/>
    <mergeCell ref="OIV63:OJD63"/>
    <mergeCell ref="OJE63:OJM63"/>
    <mergeCell ref="OJN63:OJV63"/>
    <mergeCell ref="OJW63:OKE63"/>
    <mergeCell ref="OKF63:OKN63"/>
    <mergeCell ref="OHC63:OHK63"/>
    <mergeCell ref="OHL63:OHT63"/>
    <mergeCell ref="OHU63:OIC63"/>
    <mergeCell ref="OID63:OIL63"/>
    <mergeCell ref="OIM63:OIU63"/>
    <mergeCell ref="OFJ63:OFR63"/>
    <mergeCell ref="OFS63:OGA63"/>
    <mergeCell ref="OGB63:OGJ63"/>
    <mergeCell ref="OGK63:OGS63"/>
    <mergeCell ref="OGT63:OHB63"/>
    <mergeCell ref="ODQ63:ODY63"/>
    <mergeCell ref="ODZ63:OEH63"/>
    <mergeCell ref="OEI63:OEQ63"/>
    <mergeCell ref="OER63:OEZ63"/>
    <mergeCell ref="OFA63:OFI63"/>
    <mergeCell ref="OBX63:OCF63"/>
    <mergeCell ref="OCG63:OCO63"/>
    <mergeCell ref="OCP63:OCX63"/>
    <mergeCell ref="OCY63:ODG63"/>
    <mergeCell ref="ODH63:ODP63"/>
    <mergeCell ref="OAE63:OAM63"/>
    <mergeCell ref="OAN63:OAV63"/>
    <mergeCell ref="OAW63:OBE63"/>
    <mergeCell ref="OBF63:OBN63"/>
    <mergeCell ref="OBO63:OBW63"/>
    <mergeCell ref="NYL63:NYT63"/>
    <mergeCell ref="NYU63:NZC63"/>
    <mergeCell ref="NZD63:NZL63"/>
    <mergeCell ref="NZM63:NZU63"/>
    <mergeCell ref="NZV63:OAD63"/>
    <mergeCell ref="NWS63:NXA63"/>
    <mergeCell ref="NXB63:NXJ63"/>
    <mergeCell ref="NXK63:NXS63"/>
    <mergeCell ref="NXT63:NYB63"/>
    <mergeCell ref="NYC63:NYK63"/>
    <mergeCell ref="NUZ63:NVH63"/>
    <mergeCell ref="NVI63:NVQ63"/>
    <mergeCell ref="NVR63:NVZ63"/>
    <mergeCell ref="NWA63:NWI63"/>
    <mergeCell ref="NWJ63:NWR63"/>
    <mergeCell ref="NTG63:NTO63"/>
    <mergeCell ref="NTP63:NTX63"/>
    <mergeCell ref="NTY63:NUG63"/>
    <mergeCell ref="NUH63:NUP63"/>
    <mergeCell ref="NUQ63:NUY63"/>
    <mergeCell ref="NRN63:NRV63"/>
    <mergeCell ref="NRW63:NSE63"/>
    <mergeCell ref="NSF63:NSN63"/>
    <mergeCell ref="NSO63:NSW63"/>
    <mergeCell ref="NSX63:NTF63"/>
    <mergeCell ref="NPU63:NQC63"/>
    <mergeCell ref="NQD63:NQL63"/>
    <mergeCell ref="NQM63:NQU63"/>
    <mergeCell ref="NQV63:NRD63"/>
    <mergeCell ref="NRE63:NRM63"/>
    <mergeCell ref="NOB63:NOJ63"/>
    <mergeCell ref="NOK63:NOS63"/>
    <mergeCell ref="NOT63:NPB63"/>
    <mergeCell ref="NPC63:NPK63"/>
    <mergeCell ref="NPL63:NPT63"/>
    <mergeCell ref="NMI63:NMQ63"/>
    <mergeCell ref="NMR63:NMZ63"/>
    <mergeCell ref="NNA63:NNI63"/>
    <mergeCell ref="NNJ63:NNR63"/>
    <mergeCell ref="NNS63:NOA63"/>
    <mergeCell ref="NKP63:NKX63"/>
    <mergeCell ref="NKY63:NLG63"/>
    <mergeCell ref="NLH63:NLP63"/>
    <mergeCell ref="NLQ63:NLY63"/>
    <mergeCell ref="NLZ63:NMH63"/>
    <mergeCell ref="NIW63:NJE63"/>
    <mergeCell ref="NJF63:NJN63"/>
    <mergeCell ref="NJO63:NJW63"/>
    <mergeCell ref="NJX63:NKF63"/>
    <mergeCell ref="NKG63:NKO63"/>
    <mergeCell ref="NHD63:NHL63"/>
    <mergeCell ref="NHM63:NHU63"/>
    <mergeCell ref="NHV63:NID63"/>
    <mergeCell ref="NIE63:NIM63"/>
    <mergeCell ref="NIN63:NIV63"/>
    <mergeCell ref="NFK63:NFS63"/>
    <mergeCell ref="NFT63:NGB63"/>
    <mergeCell ref="NGC63:NGK63"/>
    <mergeCell ref="NGL63:NGT63"/>
    <mergeCell ref="NGU63:NHC63"/>
    <mergeCell ref="NDR63:NDZ63"/>
    <mergeCell ref="NEA63:NEI63"/>
    <mergeCell ref="NEJ63:NER63"/>
    <mergeCell ref="NES63:NFA63"/>
    <mergeCell ref="NFB63:NFJ63"/>
    <mergeCell ref="NBY63:NCG63"/>
    <mergeCell ref="NCH63:NCP63"/>
    <mergeCell ref="NCQ63:NCY63"/>
    <mergeCell ref="NCZ63:NDH63"/>
    <mergeCell ref="NDI63:NDQ63"/>
    <mergeCell ref="NAF63:NAN63"/>
    <mergeCell ref="NAO63:NAW63"/>
    <mergeCell ref="NAX63:NBF63"/>
    <mergeCell ref="NBG63:NBO63"/>
    <mergeCell ref="NBP63:NBX63"/>
    <mergeCell ref="MYM63:MYU63"/>
    <mergeCell ref="MYV63:MZD63"/>
    <mergeCell ref="MZE63:MZM63"/>
    <mergeCell ref="MZN63:MZV63"/>
    <mergeCell ref="MZW63:NAE63"/>
    <mergeCell ref="MWT63:MXB63"/>
    <mergeCell ref="MXC63:MXK63"/>
    <mergeCell ref="MXL63:MXT63"/>
    <mergeCell ref="MXU63:MYC63"/>
    <mergeCell ref="MYD63:MYL63"/>
    <mergeCell ref="MVA63:MVI63"/>
    <mergeCell ref="MVJ63:MVR63"/>
    <mergeCell ref="MVS63:MWA63"/>
    <mergeCell ref="MWB63:MWJ63"/>
    <mergeCell ref="MWK63:MWS63"/>
    <mergeCell ref="MTH63:MTP63"/>
    <mergeCell ref="MTQ63:MTY63"/>
    <mergeCell ref="MTZ63:MUH63"/>
    <mergeCell ref="MUI63:MUQ63"/>
    <mergeCell ref="MUR63:MUZ63"/>
    <mergeCell ref="MRO63:MRW63"/>
    <mergeCell ref="MRX63:MSF63"/>
    <mergeCell ref="MSG63:MSO63"/>
    <mergeCell ref="MSP63:MSX63"/>
    <mergeCell ref="MSY63:MTG63"/>
    <mergeCell ref="MPV63:MQD63"/>
    <mergeCell ref="MQE63:MQM63"/>
    <mergeCell ref="MQN63:MQV63"/>
    <mergeCell ref="MQW63:MRE63"/>
    <mergeCell ref="MRF63:MRN63"/>
    <mergeCell ref="MOC63:MOK63"/>
    <mergeCell ref="MOL63:MOT63"/>
    <mergeCell ref="MOU63:MPC63"/>
    <mergeCell ref="MPD63:MPL63"/>
    <mergeCell ref="MPM63:MPU63"/>
    <mergeCell ref="MMJ63:MMR63"/>
    <mergeCell ref="MMS63:MNA63"/>
    <mergeCell ref="MNB63:MNJ63"/>
    <mergeCell ref="MNK63:MNS63"/>
    <mergeCell ref="MNT63:MOB63"/>
    <mergeCell ref="MKQ63:MKY63"/>
    <mergeCell ref="MKZ63:MLH63"/>
    <mergeCell ref="MLI63:MLQ63"/>
    <mergeCell ref="MLR63:MLZ63"/>
    <mergeCell ref="MMA63:MMI63"/>
    <mergeCell ref="MIX63:MJF63"/>
    <mergeCell ref="MJG63:MJO63"/>
    <mergeCell ref="MJP63:MJX63"/>
    <mergeCell ref="MJY63:MKG63"/>
    <mergeCell ref="MKH63:MKP63"/>
    <mergeCell ref="MHE63:MHM63"/>
    <mergeCell ref="MHN63:MHV63"/>
    <mergeCell ref="MHW63:MIE63"/>
    <mergeCell ref="MIF63:MIN63"/>
    <mergeCell ref="MIO63:MIW63"/>
    <mergeCell ref="MFL63:MFT63"/>
    <mergeCell ref="MFU63:MGC63"/>
    <mergeCell ref="MGD63:MGL63"/>
    <mergeCell ref="MGM63:MGU63"/>
    <mergeCell ref="MGV63:MHD63"/>
    <mergeCell ref="MDS63:MEA63"/>
    <mergeCell ref="MEB63:MEJ63"/>
    <mergeCell ref="MEK63:MES63"/>
    <mergeCell ref="MET63:MFB63"/>
    <mergeCell ref="MFC63:MFK63"/>
    <mergeCell ref="MBZ63:MCH63"/>
    <mergeCell ref="MCI63:MCQ63"/>
    <mergeCell ref="MCR63:MCZ63"/>
    <mergeCell ref="MDA63:MDI63"/>
    <mergeCell ref="MDJ63:MDR63"/>
    <mergeCell ref="MAG63:MAO63"/>
    <mergeCell ref="MAP63:MAX63"/>
    <mergeCell ref="MAY63:MBG63"/>
    <mergeCell ref="MBH63:MBP63"/>
    <mergeCell ref="MBQ63:MBY63"/>
    <mergeCell ref="LYN63:LYV63"/>
    <mergeCell ref="LYW63:LZE63"/>
    <mergeCell ref="LZF63:LZN63"/>
    <mergeCell ref="LZO63:LZW63"/>
    <mergeCell ref="LZX63:MAF63"/>
    <mergeCell ref="LWU63:LXC63"/>
    <mergeCell ref="LXD63:LXL63"/>
    <mergeCell ref="LXM63:LXU63"/>
    <mergeCell ref="LXV63:LYD63"/>
    <mergeCell ref="LYE63:LYM63"/>
    <mergeCell ref="LVB63:LVJ63"/>
    <mergeCell ref="LVK63:LVS63"/>
    <mergeCell ref="LVT63:LWB63"/>
    <mergeCell ref="LWC63:LWK63"/>
    <mergeCell ref="LWL63:LWT63"/>
    <mergeCell ref="LTI63:LTQ63"/>
    <mergeCell ref="LTR63:LTZ63"/>
    <mergeCell ref="LUA63:LUI63"/>
    <mergeCell ref="LUJ63:LUR63"/>
    <mergeCell ref="LUS63:LVA63"/>
    <mergeCell ref="LRP63:LRX63"/>
    <mergeCell ref="LRY63:LSG63"/>
    <mergeCell ref="LSH63:LSP63"/>
    <mergeCell ref="LSQ63:LSY63"/>
    <mergeCell ref="LSZ63:LTH63"/>
    <mergeCell ref="LPW63:LQE63"/>
    <mergeCell ref="LQF63:LQN63"/>
    <mergeCell ref="LQO63:LQW63"/>
    <mergeCell ref="LQX63:LRF63"/>
    <mergeCell ref="LRG63:LRO63"/>
    <mergeCell ref="LOD63:LOL63"/>
    <mergeCell ref="LOM63:LOU63"/>
    <mergeCell ref="LOV63:LPD63"/>
    <mergeCell ref="LPE63:LPM63"/>
    <mergeCell ref="LPN63:LPV63"/>
    <mergeCell ref="LMK63:LMS63"/>
    <mergeCell ref="LMT63:LNB63"/>
    <mergeCell ref="LNC63:LNK63"/>
    <mergeCell ref="LNL63:LNT63"/>
    <mergeCell ref="LNU63:LOC63"/>
    <mergeCell ref="LKR63:LKZ63"/>
    <mergeCell ref="LLA63:LLI63"/>
    <mergeCell ref="LLJ63:LLR63"/>
    <mergeCell ref="LLS63:LMA63"/>
    <mergeCell ref="LMB63:LMJ63"/>
    <mergeCell ref="LIY63:LJG63"/>
    <mergeCell ref="LJH63:LJP63"/>
    <mergeCell ref="LJQ63:LJY63"/>
    <mergeCell ref="LJZ63:LKH63"/>
    <mergeCell ref="LKI63:LKQ63"/>
    <mergeCell ref="LHF63:LHN63"/>
    <mergeCell ref="LHO63:LHW63"/>
    <mergeCell ref="LHX63:LIF63"/>
    <mergeCell ref="LIG63:LIO63"/>
    <mergeCell ref="LIP63:LIX63"/>
    <mergeCell ref="LFM63:LFU63"/>
    <mergeCell ref="LFV63:LGD63"/>
    <mergeCell ref="LGE63:LGM63"/>
    <mergeCell ref="LGN63:LGV63"/>
    <mergeCell ref="LGW63:LHE63"/>
    <mergeCell ref="LDT63:LEB63"/>
    <mergeCell ref="LEC63:LEK63"/>
    <mergeCell ref="LEL63:LET63"/>
    <mergeCell ref="LEU63:LFC63"/>
    <mergeCell ref="LFD63:LFL63"/>
    <mergeCell ref="LCA63:LCI63"/>
    <mergeCell ref="LCJ63:LCR63"/>
    <mergeCell ref="LCS63:LDA63"/>
    <mergeCell ref="LDB63:LDJ63"/>
    <mergeCell ref="LDK63:LDS63"/>
    <mergeCell ref="LAH63:LAP63"/>
    <mergeCell ref="LAQ63:LAY63"/>
    <mergeCell ref="LAZ63:LBH63"/>
    <mergeCell ref="LBI63:LBQ63"/>
    <mergeCell ref="LBR63:LBZ63"/>
    <mergeCell ref="KYO63:KYW63"/>
    <mergeCell ref="KYX63:KZF63"/>
    <mergeCell ref="KZG63:KZO63"/>
    <mergeCell ref="KZP63:KZX63"/>
    <mergeCell ref="KZY63:LAG63"/>
    <mergeCell ref="KWV63:KXD63"/>
    <mergeCell ref="KXE63:KXM63"/>
    <mergeCell ref="KXN63:KXV63"/>
    <mergeCell ref="KXW63:KYE63"/>
    <mergeCell ref="KYF63:KYN63"/>
    <mergeCell ref="KVC63:KVK63"/>
    <mergeCell ref="KVL63:KVT63"/>
    <mergeCell ref="KVU63:KWC63"/>
    <mergeCell ref="KWD63:KWL63"/>
    <mergeCell ref="KWM63:KWU63"/>
    <mergeCell ref="KTJ63:KTR63"/>
    <mergeCell ref="KTS63:KUA63"/>
    <mergeCell ref="KUB63:KUJ63"/>
    <mergeCell ref="KUK63:KUS63"/>
    <mergeCell ref="KUT63:KVB63"/>
    <mergeCell ref="KRQ63:KRY63"/>
    <mergeCell ref="KRZ63:KSH63"/>
    <mergeCell ref="KSI63:KSQ63"/>
    <mergeCell ref="KSR63:KSZ63"/>
    <mergeCell ref="KTA63:KTI63"/>
    <mergeCell ref="KPX63:KQF63"/>
    <mergeCell ref="KQG63:KQO63"/>
    <mergeCell ref="KQP63:KQX63"/>
    <mergeCell ref="KQY63:KRG63"/>
    <mergeCell ref="KRH63:KRP63"/>
    <mergeCell ref="KOE63:KOM63"/>
    <mergeCell ref="KON63:KOV63"/>
    <mergeCell ref="KOW63:KPE63"/>
    <mergeCell ref="KPF63:KPN63"/>
    <mergeCell ref="KPO63:KPW63"/>
    <mergeCell ref="KML63:KMT63"/>
    <mergeCell ref="KMU63:KNC63"/>
    <mergeCell ref="KND63:KNL63"/>
    <mergeCell ref="KNM63:KNU63"/>
    <mergeCell ref="KNV63:KOD63"/>
    <mergeCell ref="KKS63:KLA63"/>
    <mergeCell ref="KLB63:KLJ63"/>
    <mergeCell ref="KLK63:KLS63"/>
    <mergeCell ref="KLT63:KMB63"/>
    <mergeCell ref="KMC63:KMK63"/>
    <mergeCell ref="KIZ63:KJH63"/>
    <mergeCell ref="KJI63:KJQ63"/>
    <mergeCell ref="KJR63:KJZ63"/>
    <mergeCell ref="KKA63:KKI63"/>
    <mergeCell ref="KKJ63:KKR63"/>
    <mergeCell ref="KHG63:KHO63"/>
    <mergeCell ref="KHP63:KHX63"/>
    <mergeCell ref="KHY63:KIG63"/>
    <mergeCell ref="KIH63:KIP63"/>
    <mergeCell ref="KIQ63:KIY63"/>
    <mergeCell ref="KFN63:KFV63"/>
    <mergeCell ref="KFW63:KGE63"/>
    <mergeCell ref="KGF63:KGN63"/>
    <mergeCell ref="KGO63:KGW63"/>
    <mergeCell ref="KGX63:KHF63"/>
    <mergeCell ref="KDU63:KEC63"/>
    <mergeCell ref="KED63:KEL63"/>
    <mergeCell ref="KEM63:KEU63"/>
    <mergeCell ref="KEV63:KFD63"/>
    <mergeCell ref="KFE63:KFM63"/>
    <mergeCell ref="KCB63:KCJ63"/>
    <mergeCell ref="KCK63:KCS63"/>
    <mergeCell ref="KCT63:KDB63"/>
    <mergeCell ref="KDC63:KDK63"/>
    <mergeCell ref="KDL63:KDT63"/>
    <mergeCell ref="KAI63:KAQ63"/>
    <mergeCell ref="KAR63:KAZ63"/>
    <mergeCell ref="KBA63:KBI63"/>
    <mergeCell ref="KBJ63:KBR63"/>
    <mergeCell ref="KBS63:KCA63"/>
    <mergeCell ref="JYP63:JYX63"/>
    <mergeCell ref="JYY63:JZG63"/>
    <mergeCell ref="JZH63:JZP63"/>
    <mergeCell ref="JZQ63:JZY63"/>
    <mergeCell ref="JZZ63:KAH63"/>
    <mergeCell ref="JWW63:JXE63"/>
    <mergeCell ref="JXF63:JXN63"/>
    <mergeCell ref="JXO63:JXW63"/>
    <mergeCell ref="JXX63:JYF63"/>
    <mergeCell ref="JYG63:JYO63"/>
    <mergeCell ref="JVD63:JVL63"/>
    <mergeCell ref="JVM63:JVU63"/>
    <mergeCell ref="JVV63:JWD63"/>
    <mergeCell ref="JWE63:JWM63"/>
    <mergeCell ref="JWN63:JWV63"/>
    <mergeCell ref="JTK63:JTS63"/>
    <mergeCell ref="JTT63:JUB63"/>
    <mergeCell ref="JUC63:JUK63"/>
    <mergeCell ref="JUL63:JUT63"/>
    <mergeCell ref="JUU63:JVC63"/>
    <mergeCell ref="JRR63:JRZ63"/>
    <mergeCell ref="JSA63:JSI63"/>
    <mergeCell ref="JSJ63:JSR63"/>
    <mergeCell ref="JSS63:JTA63"/>
    <mergeCell ref="JTB63:JTJ63"/>
    <mergeCell ref="JPY63:JQG63"/>
    <mergeCell ref="JQH63:JQP63"/>
    <mergeCell ref="JQQ63:JQY63"/>
    <mergeCell ref="JQZ63:JRH63"/>
    <mergeCell ref="JRI63:JRQ63"/>
    <mergeCell ref="JOF63:JON63"/>
    <mergeCell ref="JOO63:JOW63"/>
    <mergeCell ref="JOX63:JPF63"/>
    <mergeCell ref="JPG63:JPO63"/>
    <mergeCell ref="JPP63:JPX63"/>
    <mergeCell ref="JMM63:JMU63"/>
    <mergeCell ref="JMV63:JND63"/>
    <mergeCell ref="JNE63:JNM63"/>
    <mergeCell ref="JNN63:JNV63"/>
    <mergeCell ref="JNW63:JOE63"/>
    <mergeCell ref="JKT63:JLB63"/>
    <mergeCell ref="JLC63:JLK63"/>
    <mergeCell ref="JLL63:JLT63"/>
    <mergeCell ref="JLU63:JMC63"/>
    <mergeCell ref="JMD63:JML63"/>
    <mergeCell ref="JJA63:JJI63"/>
    <mergeCell ref="JJJ63:JJR63"/>
    <mergeCell ref="JJS63:JKA63"/>
    <mergeCell ref="JKB63:JKJ63"/>
    <mergeCell ref="JKK63:JKS63"/>
    <mergeCell ref="JHH63:JHP63"/>
    <mergeCell ref="JHQ63:JHY63"/>
    <mergeCell ref="JHZ63:JIH63"/>
    <mergeCell ref="JII63:JIQ63"/>
    <mergeCell ref="JIR63:JIZ63"/>
    <mergeCell ref="JFO63:JFW63"/>
    <mergeCell ref="JFX63:JGF63"/>
    <mergeCell ref="JGG63:JGO63"/>
    <mergeCell ref="JGP63:JGX63"/>
    <mergeCell ref="JGY63:JHG63"/>
    <mergeCell ref="JDV63:JED63"/>
    <mergeCell ref="JEE63:JEM63"/>
    <mergeCell ref="JEN63:JEV63"/>
    <mergeCell ref="JEW63:JFE63"/>
    <mergeCell ref="JFF63:JFN63"/>
    <mergeCell ref="JCC63:JCK63"/>
    <mergeCell ref="JCL63:JCT63"/>
    <mergeCell ref="JCU63:JDC63"/>
    <mergeCell ref="JDD63:JDL63"/>
    <mergeCell ref="JDM63:JDU63"/>
    <mergeCell ref="JAJ63:JAR63"/>
    <mergeCell ref="JAS63:JBA63"/>
    <mergeCell ref="JBB63:JBJ63"/>
    <mergeCell ref="JBK63:JBS63"/>
    <mergeCell ref="JBT63:JCB63"/>
    <mergeCell ref="IYQ63:IYY63"/>
    <mergeCell ref="IYZ63:IZH63"/>
    <mergeCell ref="IZI63:IZQ63"/>
    <mergeCell ref="IZR63:IZZ63"/>
    <mergeCell ref="JAA63:JAI63"/>
    <mergeCell ref="IWX63:IXF63"/>
    <mergeCell ref="IXG63:IXO63"/>
    <mergeCell ref="IXP63:IXX63"/>
    <mergeCell ref="IXY63:IYG63"/>
    <mergeCell ref="IYH63:IYP63"/>
    <mergeCell ref="IVE63:IVM63"/>
    <mergeCell ref="IVN63:IVV63"/>
    <mergeCell ref="IVW63:IWE63"/>
    <mergeCell ref="IWF63:IWN63"/>
    <mergeCell ref="IWO63:IWW63"/>
    <mergeCell ref="ITL63:ITT63"/>
    <mergeCell ref="ITU63:IUC63"/>
    <mergeCell ref="IUD63:IUL63"/>
    <mergeCell ref="IUM63:IUU63"/>
    <mergeCell ref="IUV63:IVD63"/>
    <mergeCell ref="IRS63:ISA63"/>
    <mergeCell ref="ISB63:ISJ63"/>
    <mergeCell ref="ISK63:ISS63"/>
    <mergeCell ref="IST63:ITB63"/>
    <mergeCell ref="ITC63:ITK63"/>
    <mergeCell ref="IPZ63:IQH63"/>
    <mergeCell ref="IQI63:IQQ63"/>
    <mergeCell ref="IQR63:IQZ63"/>
    <mergeCell ref="IRA63:IRI63"/>
    <mergeCell ref="IRJ63:IRR63"/>
    <mergeCell ref="IOG63:IOO63"/>
    <mergeCell ref="IOP63:IOX63"/>
    <mergeCell ref="IOY63:IPG63"/>
    <mergeCell ref="IPH63:IPP63"/>
    <mergeCell ref="IPQ63:IPY63"/>
    <mergeCell ref="IMN63:IMV63"/>
    <mergeCell ref="IMW63:INE63"/>
    <mergeCell ref="INF63:INN63"/>
    <mergeCell ref="INO63:INW63"/>
    <mergeCell ref="INX63:IOF63"/>
    <mergeCell ref="IKU63:ILC63"/>
    <mergeCell ref="ILD63:ILL63"/>
    <mergeCell ref="ILM63:ILU63"/>
    <mergeCell ref="ILV63:IMD63"/>
    <mergeCell ref="IME63:IMM63"/>
    <mergeCell ref="IJB63:IJJ63"/>
    <mergeCell ref="IJK63:IJS63"/>
    <mergeCell ref="IJT63:IKB63"/>
    <mergeCell ref="IKC63:IKK63"/>
    <mergeCell ref="IKL63:IKT63"/>
    <mergeCell ref="IHI63:IHQ63"/>
    <mergeCell ref="IHR63:IHZ63"/>
    <mergeCell ref="IIA63:III63"/>
    <mergeCell ref="IIJ63:IIR63"/>
    <mergeCell ref="IIS63:IJA63"/>
    <mergeCell ref="IFP63:IFX63"/>
    <mergeCell ref="IFY63:IGG63"/>
    <mergeCell ref="IGH63:IGP63"/>
    <mergeCell ref="IGQ63:IGY63"/>
    <mergeCell ref="IGZ63:IHH63"/>
    <mergeCell ref="IDW63:IEE63"/>
    <mergeCell ref="IEF63:IEN63"/>
    <mergeCell ref="IEO63:IEW63"/>
    <mergeCell ref="IEX63:IFF63"/>
    <mergeCell ref="IFG63:IFO63"/>
    <mergeCell ref="ICD63:ICL63"/>
    <mergeCell ref="ICM63:ICU63"/>
    <mergeCell ref="ICV63:IDD63"/>
    <mergeCell ref="IDE63:IDM63"/>
    <mergeCell ref="IDN63:IDV63"/>
    <mergeCell ref="IAK63:IAS63"/>
    <mergeCell ref="IAT63:IBB63"/>
    <mergeCell ref="IBC63:IBK63"/>
    <mergeCell ref="IBL63:IBT63"/>
    <mergeCell ref="IBU63:ICC63"/>
    <mergeCell ref="HYR63:HYZ63"/>
    <mergeCell ref="HZA63:HZI63"/>
    <mergeCell ref="HZJ63:HZR63"/>
    <mergeCell ref="HZS63:IAA63"/>
    <mergeCell ref="IAB63:IAJ63"/>
    <mergeCell ref="HWY63:HXG63"/>
    <mergeCell ref="HXH63:HXP63"/>
    <mergeCell ref="HXQ63:HXY63"/>
    <mergeCell ref="HXZ63:HYH63"/>
    <mergeCell ref="HYI63:HYQ63"/>
    <mergeCell ref="HVF63:HVN63"/>
    <mergeCell ref="HVO63:HVW63"/>
    <mergeCell ref="HVX63:HWF63"/>
    <mergeCell ref="HWG63:HWO63"/>
    <mergeCell ref="HWP63:HWX63"/>
    <mergeCell ref="HTM63:HTU63"/>
    <mergeCell ref="HTV63:HUD63"/>
    <mergeCell ref="HUE63:HUM63"/>
    <mergeCell ref="HUN63:HUV63"/>
    <mergeCell ref="HUW63:HVE63"/>
    <mergeCell ref="HRT63:HSB63"/>
    <mergeCell ref="HSC63:HSK63"/>
    <mergeCell ref="HSL63:HST63"/>
    <mergeCell ref="HSU63:HTC63"/>
    <mergeCell ref="HTD63:HTL63"/>
    <mergeCell ref="HQA63:HQI63"/>
    <mergeCell ref="HQJ63:HQR63"/>
    <mergeCell ref="HQS63:HRA63"/>
    <mergeCell ref="HRB63:HRJ63"/>
    <mergeCell ref="HRK63:HRS63"/>
    <mergeCell ref="HOH63:HOP63"/>
    <mergeCell ref="HOQ63:HOY63"/>
    <mergeCell ref="HOZ63:HPH63"/>
    <mergeCell ref="HPI63:HPQ63"/>
    <mergeCell ref="HPR63:HPZ63"/>
    <mergeCell ref="HMO63:HMW63"/>
    <mergeCell ref="HMX63:HNF63"/>
    <mergeCell ref="HNG63:HNO63"/>
    <mergeCell ref="HNP63:HNX63"/>
    <mergeCell ref="HNY63:HOG63"/>
    <mergeCell ref="HKV63:HLD63"/>
    <mergeCell ref="HLE63:HLM63"/>
    <mergeCell ref="HLN63:HLV63"/>
    <mergeCell ref="HLW63:HME63"/>
    <mergeCell ref="HMF63:HMN63"/>
    <mergeCell ref="HJC63:HJK63"/>
    <mergeCell ref="HJL63:HJT63"/>
    <mergeCell ref="HJU63:HKC63"/>
    <mergeCell ref="HKD63:HKL63"/>
    <mergeCell ref="HKM63:HKU63"/>
    <mergeCell ref="HHJ63:HHR63"/>
    <mergeCell ref="HHS63:HIA63"/>
    <mergeCell ref="HIB63:HIJ63"/>
    <mergeCell ref="HIK63:HIS63"/>
    <mergeCell ref="HIT63:HJB63"/>
    <mergeCell ref="HFQ63:HFY63"/>
    <mergeCell ref="HFZ63:HGH63"/>
    <mergeCell ref="HGI63:HGQ63"/>
    <mergeCell ref="HGR63:HGZ63"/>
    <mergeCell ref="HHA63:HHI63"/>
    <mergeCell ref="HDX63:HEF63"/>
    <mergeCell ref="HEG63:HEO63"/>
    <mergeCell ref="HEP63:HEX63"/>
    <mergeCell ref="HEY63:HFG63"/>
    <mergeCell ref="HFH63:HFP63"/>
    <mergeCell ref="HCE63:HCM63"/>
    <mergeCell ref="HCN63:HCV63"/>
    <mergeCell ref="HCW63:HDE63"/>
    <mergeCell ref="HDF63:HDN63"/>
    <mergeCell ref="HDO63:HDW63"/>
    <mergeCell ref="HAL63:HAT63"/>
    <mergeCell ref="HAU63:HBC63"/>
    <mergeCell ref="HBD63:HBL63"/>
    <mergeCell ref="HBM63:HBU63"/>
    <mergeCell ref="HBV63:HCD63"/>
    <mergeCell ref="GYS63:GZA63"/>
    <mergeCell ref="GZB63:GZJ63"/>
    <mergeCell ref="GZK63:GZS63"/>
    <mergeCell ref="GZT63:HAB63"/>
    <mergeCell ref="HAC63:HAK63"/>
    <mergeCell ref="GWZ63:GXH63"/>
    <mergeCell ref="GXI63:GXQ63"/>
    <mergeCell ref="GXR63:GXZ63"/>
    <mergeCell ref="GYA63:GYI63"/>
    <mergeCell ref="GYJ63:GYR63"/>
    <mergeCell ref="GVG63:GVO63"/>
    <mergeCell ref="GVP63:GVX63"/>
    <mergeCell ref="GVY63:GWG63"/>
    <mergeCell ref="GWH63:GWP63"/>
    <mergeCell ref="GWQ63:GWY63"/>
    <mergeCell ref="GTN63:GTV63"/>
    <mergeCell ref="GTW63:GUE63"/>
    <mergeCell ref="GUF63:GUN63"/>
    <mergeCell ref="GUO63:GUW63"/>
    <mergeCell ref="GUX63:GVF63"/>
    <mergeCell ref="GRU63:GSC63"/>
    <mergeCell ref="GSD63:GSL63"/>
    <mergeCell ref="GSM63:GSU63"/>
    <mergeCell ref="GSV63:GTD63"/>
    <mergeCell ref="GTE63:GTM63"/>
    <mergeCell ref="GQB63:GQJ63"/>
    <mergeCell ref="GQK63:GQS63"/>
    <mergeCell ref="GQT63:GRB63"/>
    <mergeCell ref="GRC63:GRK63"/>
    <mergeCell ref="GRL63:GRT63"/>
    <mergeCell ref="GOI63:GOQ63"/>
    <mergeCell ref="GOR63:GOZ63"/>
    <mergeCell ref="GPA63:GPI63"/>
    <mergeCell ref="GPJ63:GPR63"/>
    <mergeCell ref="GPS63:GQA63"/>
    <mergeCell ref="GMP63:GMX63"/>
    <mergeCell ref="GMY63:GNG63"/>
    <mergeCell ref="GNH63:GNP63"/>
    <mergeCell ref="GNQ63:GNY63"/>
    <mergeCell ref="GNZ63:GOH63"/>
    <mergeCell ref="GKW63:GLE63"/>
    <mergeCell ref="GLF63:GLN63"/>
    <mergeCell ref="GLO63:GLW63"/>
    <mergeCell ref="GLX63:GMF63"/>
    <mergeCell ref="GMG63:GMO63"/>
    <mergeCell ref="GJD63:GJL63"/>
    <mergeCell ref="GJM63:GJU63"/>
    <mergeCell ref="GJV63:GKD63"/>
    <mergeCell ref="GKE63:GKM63"/>
    <mergeCell ref="GKN63:GKV63"/>
    <mergeCell ref="GHK63:GHS63"/>
    <mergeCell ref="GHT63:GIB63"/>
    <mergeCell ref="GIC63:GIK63"/>
    <mergeCell ref="GIL63:GIT63"/>
    <mergeCell ref="GIU63:GJC63"/>
    <mergeCell ref="GFR63:GFZ63"/>
    <mergeCell ref="GGA63:GGI63"/>
    <mergeCell ref="GGJ63:GGR63"/>
    <mergeCell ref="GGS63:GHA63"/>
    <mergeCell ref="GHB63:GHJ63"/>
    <mergeCell ref="GDY63:GEG63"/>
    <mergeCell ref="GEH63:GEP63"/>
    <mergeCell ref="GEQ63:GEY63"/>
    <mergeCell ref="GEZ63:GFH63"/>
    <mergeCell ref="GFI63:GFQ63"/>
    <mergeCell ref="GCF63:GCN63"/>
    <mergeCell ref="GCO63:GCW63"/>
    <mergeCell ref="GCX63:GDF63"/>
    <mergeCell ref="GDG63:GDO63"/>
    <mergeCell ref="GDP63:GDX63"/>
    <mergeCell ref="GAM63:GAU63"/>
    <mergeCell ref="GAV63:GBD63"/>
    <mergeCell ref="GBE63:GBM63"/>
    <mergeCell ref="GBN63:GBV63"/>
    <mergeCell ref="GBW63:GCE63"/>
    <mergeCell ref="FYT63:FZB63"/>
    <mergeCell ref="FZC63:FZK63"/>
    <mergeCell ref="FZL63:FZT63"/>
    <mergeCell ref="FZU63:GAC63"/>
    <mergeCell ref="GAD63:GAL63"/>
    <mergeCell ref="FXA63:FXI63"/>
    <mergeCell ref="FXJ63:FXR63"/>
    <mergeCell ref="FXS63:FYA63"/>
    <mergeCell ref="FYB63:FYJ63"/>
    <mergeCell ref="FYK63:FYS63"/>
    <mergeCell ref="FVH63:FVP63"/>
    <mergeCell ref="FVQ63:FVY63"/>
    <mergeCell ref="FVZ63:FWH63"/>
    <mergeCell ref="FWI63:FWQ63"/>
    <mergeCell ref="FWR63:FWZ63"/>
    <mergeCell ref="FTO63:FTW63"/>
    <mergeCell ref="FTX63:FUF63"/>
    <mergeCell ref="FUG63:FUO63"/>
    <mergeCell ref="FUP63:FUX63"/>
    <mergeCell ref="FUY63:FVG63"/>
    <mergeCell ref="FRV63:FSD63"/>
    <mergeCell ref="FSE63:FSM63"/>
    <mergeCell ref="FSN63:FSV63"/>
    <mergeCell ref="FSW63:FTE63"/>
    <mergeCell ref="FTF63:FTN63"/>
    <mergeCell ref="FQC63:FQK63"/>
    <mergeCell ref="FQL63:FQT63"/>
    <mergeCell ref="FQU63:FRC63"/>
    <mergeCell ref="FRD63:FRL63"/>
    <mergeCell ref="FRM63:FRU63"/>
    <mergeCell ref="FOJ63:FOR63"/>
    <mergeCell ref="FOS63:FPA63"/>
    <mergeCell ref="FPB63:FPJ63"/>
    <mergeCell ref="FPK63:FPS63"/>
    <mergeCell ref="FPT63:FQB63"/>
    <mergeCell ref="FMQ63:FMY63"/>
    <mergeCell ref="FMZ63:FNH63"/>
    <mergeCell ref="FNI63:FNQ63"/>
    <mergeCell ref="FNR63:FNZ63"/>
    <mergeCell ref="FOA63:FOI63"/>
    <mergeCell ref="FKX63:FLF63"/>
    <mergeCell ref="FLG63:FLO63"/>
    <mergeCell ref="FLP63:FLX63"/>
    <mergeCell ref="FLY63:FMG63"/>
    <mergeCell ref="FMH63:FMP63"/>
    <mergeCell ref="FJE63:FJM63"/>
    <mergeCell ref="FJN63:FJV63"/>
    <mergeCell ref="FJW63:FKE63"/>
    <mergeCell ref="FKF63:FKN63"/>
    <mergeCell ref="FKO63:FKW63"/>
    <mergeCell ref="FHL63:FHT63"/>
    <mergeCell ref="FHU63:FIC63"/>
    <mergeCell ref="FID63:FIL63"/>
    <mergeCell ref="FIM63:FIU63"/>
    <mergeCell ref="FIV63:FJD63"/>
    <mergeCell ref="FFS63:FGA63"/>
    <mergeCell ref="FGB63:FGJ63"/>
    <mergeCell ref="FGK63:FGS63"/>
    <mergeCell ref="FGT63:FHB63"/>
    <mergeCell ref="FHC63:FHK63"/>
    <mergeCell ref="FDZ63:FEH63"/>
    <mergeCell ref="FEI63:FEQ63"/>
    <mergeCell ref="FER63:FEZ63"/>
    <mergeCell ref="FFA63:FFI63"/>
    <mergeCell ref="FFJ63:FFR63"/>
    <mergeCell ref="FCG63:FCO63"/>
    <mergeCell ref="FCP63:FCX63"/>
    <mergeCell ref="FCY63:FDG63"/>
    <mergeCell ref="FDH63:FDP63"/>
    <mergeCell ref="FDQ63:FDY63"/>
    <mergeCell ref="FAN63:FAV63"/>
    <mergeCell ref="FAW63:FBE63"/>
    <mergeCell ref="FBF63:FBN63"/>
    <mergeCell ref="FBO63:FBW63"/>
    <mergeCell ref="FBX63:FCF63"/>
    <mergeCell ref="EYU63:EZC63"/>
    <mergeCell ref="EZD63:EZL63"/>
    <mergeCell ref="EZM63:EZU63"/>
    <mergeCell ref="EZV63:FAD63"/>
    <mergeCell ref="FAE63:FAM63"/>
    <mergeCell ref="EXB63:EXJ63"/>
    <mergeCell ref="EXK63:EXS63"/>
    <mergeCell ref="EXT63:EYB63"/>
    <mergeCell ref="EYC63:EYK63"/>
    <mergeCell ref="EYL63:EYT63"/>
    <mergeCell ref="EVI63:EVQ63"/>
    <mergeCell ref="EVR63:EVZ63"/>
    <mergeCell ref="EWA63:EWI63"/>
    <mergeCell ref="EWJ63:EWR63"/>
    <mergeCell ref="EWS63:EXA63"/>
    <mergeCell ref="ETP63:ETX63"/>
    <mergeCell ref="ETY63:EUG63"/>
    <mergeCell ref="EUH63:EUP63"/>
    <mergeCell ref="EUQ63:EUY63"/>
    <mergeCell ref="EUZ63:EVH63"/>
    <mergeCell ref="ERW63:ESE63"/>
    <mergeCell ref="ESF63:ESN63"/>
    <mergeCell ref="ESO63:ESW63"/>
    <mergeCell ref="ESX63:ETF63"/>
    <mergeCell ref="ETG63:ETO63"/>
    <mergeCell ref="EQD63:EQL63"/>
    <mergeCell ref="EQM63:EQU63"/>
    <mergeCell ref="EQV63:ERD63"/>
    <mergeCell ref="ERE63:ERM63"/>
    <mergeCell ref="ERN63:ERV63"/>
    <mergeCell ref="EOK63:EOS63"/>
    <mergeCell ref="EOT63:EPB63"/>
    <mergeCell ref="EPC63:EPK63"/>
    <mergeCell ref="EPL63:EPT63"/>
    <mergeCell ref="EPU63:EQC63"/>
    <mergeCell ref="EMR63:EMZ63"/>
    <mergeCell ref="ENA63:ENI63"/>
    <mergeCell ref="ENJ63:ENR63"/>
    <mergeCell ref="ENS63:EOA63"/>
    <mergeCell ref="EOB63:EOJ63"/>
    <mergeCell ref="EKY63:ELG63"/>
    <mergeCell ref="ELH63:ELP63"/>
    <mergeCell ref="ELQ63:ELY63"/>
    <mergeCell ref="ELZ63:EMH63"/>
    <mergeCell ref="EMI63:EMQ63"/>
    <mergeCell ref="EJF63:EJN63"/>
    <mergeCell ref="EJO63:EJW63"/>
    <mergeCell ref="EJX63:EKF63"/>
    <mergeCell ref="EKG63:EKO63"/>
    <mergeCell ref="EKP63:EKX63"/>
    <mergeCell ref="EHM63:EHU63"/>
    <mergeCell ref="EHV63:EID63"/>
    <mergeCell ref="EIE63:EIM63"/>
    <mergeCell ref="EIN63:EIV63"/>
    <mergeCell ref="EIW63:EJE63"/>
    <mergeCell ref="EFT63:EGB63"/>
    <mergeCell ref="EGC63:EGK63"/>
    <mergeCell ref="EGL63:EGT63"/>
    <mergeCell ref="EGU63:EHC63"/>
    <mergeCell ref="EHD63:EHL63"/>
    <mergeCell ref="EEA63:EEI63"/>
    <mergeCell ref="EEJ63:EER63"/>
    <mergeCell ref="EES63:EFA63"/>
    <mergeCell ref="EFB63:EFJ63"/>
    <mergeCell ref="EFK63:EFS63"/>
    <mergeCell ref="ECH63:ECP63"/>
    <mergeCell ref="ECQ63:ECY63"/>
    <mergeCell ref="ECZ63:EDH63"/>
    <mergeCell ref="EDI63:EDQ63"/>
    <mergeCell ref="EDR63:EDZ63"/>
    <mergeCell ref="EAO63:EAW63"/>
    <mergeCell ref="EAX63:EBF63"/>
    <mergeCell ref="EBG63:EBO63"/>
    <mergeCell ref="EBP63:EBX63"/>
    <mergeCell ref="EBY63:ECG63"/>
    <mergeCell ref="DYV63:DZD63"/>
    <mergeCell ref="DZE63:DZM63"/>
    <mergeCell ref="DZN63:DZV63"/>
    <mergeCell ref="DZW63:EAE63"/>
    <mergeCell ref="EAF63:EAN63"/>
    <mergeCell ref="DXC63:DXK63"/>
    <mergeCell ref="DXL63:DXT63"/>
    <mergeCell ref="DXU63:DYC63"/>
    <mergeCell ref="DYD63:DYL63"/>
    <mergeCell ref="DYM63:DYU63"/>
    <mergeCell ref="DVJ63:DVR63"/>
    <mergeCell ref="DVS63:DWA63"/>
    <mergeCell ref="DWB63:DWJ63"/>
    <mergeCell ref="DWK63:DWS63"/>
    <mergeCell ref="DWT63:DXB63"/>
    <mergeCell ref="DTQ63:DTY63"/>
    <mergeCell ref="DTZ63:DUH63"/>
    <mergeCell ref="DUI63:DUQ63"/>
    <mergeCell ref="DUR63:DUZ63"/>
    <mergeCell ref="DVA63:DVI63"/>
    <mergeCell ref="DRX63:DSF63"/>
    <mergeCell ref="DSG63:DSO63"/>
    <mergeCell ref="DSP63:DSX63"/>
    <mergeCell ref="DSY63:DTG63"/>
    <mergeCell ref="DTH63:DTP63"/>
    <mergeCell ref="DQE63:DQM63"/>
    <mergeCell ref="DQN63:DQV63"/>
    <mergeCell ref="DQW63:DRE63"/>
    <mergeCell ref="DRF63:DRN63"/>
    <mergeCell ref="DRO63:DRW63"/>
    <mergeCell ref="DOL63:DOT63"/>
    <mergeCell ref="DOU63:DPC63"/>
    <mergeCell ref="DPD63:DPL63"/>
    <mergeCell ref="DPM63:DPU63"/>
    <mergeCell ref="DPV63:DQD63"/>
    <mergeCell ref="DMS63:DNA63"/>
    <mergeCell ref="DNB63:DNJ63"/>
    <mergeCell ref="DNK63:DNS63"/>
    <mergeCell ref="DNT63:DOB63"/>
    <mergeCell ref="DOC63:DOK63"/>
    <mergeCell ref="DKZ63:DLH63"/>
    <mergeCell ref="DLI63:DLQ63"/>
    <mergeCell ref="DLR63:DLZ63"/>
    <mergeCell ref="DMA63:DMI63"/>
    <mergeCell ref="DMJ63:DMR63"/>
    <mergeCell ref="DJG63:DJO63"/>
    <mergeCell ref="DJP63:DJX63"/>
    <mergeCell ref="DJY63:DKG63"/>
    <mergeCell ref="DKH63:DKP63"/>
    <mergeCell ref="DKQ63:DKY63"/>
    <mergeCell ref="DHN63:DHV63"/>
    <mergeCell ref="DHW63:DIE63"/>
    <mergeCell ref="DIF63:DIN63"/>
    <mergeCell ref="DIO63:DIW63"/>
    <mergeCell ref="DIX63:DJF63"/>
    <mergeCell ref="DFU63:DGC63"/>
    <mergeCell ref="DGD63:DGL63"/>
    <mergeCell ref="DGM63:DGU63"/>
    <mergeCell ref="DGV63:DHD63"/>
    <mergeCell ref="DHE63:DHM63"/>
    <mergeCell ref="DEB63:DEJ63"/>
    <mergeCell ref="DEK63:DES63"/>
    <mergeCell ref="DET63:DFB63"/>
    <mergeCell ref="DFC63:DFK63"/>
    <mergeCell ref="DFL63:DFT63"/>
    <mergeCell ref="DCI63:DCQ63"/>
    <mergeCell ref="DCR63:DCZ63"/>
    <mergeCell ref="DDA63:DDI63"/>
    <mergeCell ref="DDJ63:DDR63"/>
    <mergeCell ref="DDS63:DEA63"/>
    <mergeCell ref="DAP63:DAX63"/>
    <mergeCell ref="DAY63:DBG63"/>
    <mergeCell ref="DBH63:DBP63"/>
    <mergeCell ref="DBQ63:DBY63"/>
    <mergeCell ref="DBZ63:DCH63"/>
    <mergeCell ref="CYW63:CZE63"/>
    <mergeCell ref="CZF63:CZN63"/>
    <mergeCell ref="CZO63:CZW63"/>
    <mergeCell ref="CZX63:DAF63"/>
    <mergeCell ref="DAG63:DAO63"/>
    <mergeCell ref="CXD63:CXL63"/>
    <mergeCell ref="CXM63:CXU63"/>
    <mergeCell ref="CXV63:CYD63"/>
    <mergeCell ref="CYE63:CYM63"/>
    <mergeCell ref="CYN63:CYV63"/>
    <mergeCell ref="CVK63:CVS63"/>
    <mergeCell ref="CVT63:CWB63"/>
    <mergeCell ref="CWC63:CWK63"/>
    <mergeCell ref="CWL63:CWT63"/>
    <mergeCell ref="CWU63:CXC63"/>
    <mergeCell ref="CTR63:CTZ63"/>
    <mergeCell ref="CUA63:CUI63"/>
    <mergeCell ref="CUJ63:CUR63"/>
    <mergeCell ref="CUS63:CVA63"/>
    <mergeCell ref="CVB63:CVJ63"/>
    <mergeCell ref="CRY63:CSG63"/>
    <mergeCell ref="CSH63:CSP63"/>
    <mergeCell ref="CSQ63:CSY63"/>
    <mergeCell ref="CSZ63:CTH63"/>
    <mergeCell ref="CTI63:CTQ63"/>
    <mergeCell ref="CQF63:CQN63"/>
    <mergeCell ref="CQO63:CQW63"/>
    <mergeCell ref="CQX63:CRF63"/>
    <mergeCell ref="CRG63:CRO63"/>
    <mergeCell ref="CRP63:CRX63"/>
    <mergeCell ref="COM63:COU63"/>
    <mergeCell ref="COV63:CPD63"/>
    <mergeCell ref="CPE63:CPM63"/>
    <mergeCell ref="CPN63:CPV63"/>
    <mergeCell ref="CPW63:CQE63"/>
    <mergeCell ref="CMT63:CNB63"/>
    <mergeCell ref="CNC63:CNK63"/>
    <mergeCell ref="CNL63:CNT63"/>
    <mergeCell ref="CNU63:COC63"/>
    <mergeCell ref="COD63:COL63"/>
    <mergeCell ref="CLA63:CLI63"/>
    <mergeCell ref="CLJ63:CLR63"/>
    <mergeCell ref="CLS63:CMA63"/>
    <mergeCell ref="CMB63:CMJ63"/>
    <mergeCell ref="CMK63:CMS63"/>
    <mergeCell ref="CJH63:CJP63"/>
    <mergeCell ref="CJQ63:CJY63"/>
    <mergeCell ref="CJZ63:CKH63"/>
    <mergeCell ref="CKI63:CKQ63"/>
    <mergeCell ref="CKR63:CKZ63"/>
    <mergeCell ref="CHO63:CHW63"/>
    <mergeCell ref="CHX63:CIF63"/>
    <mergeCell ref="CIG63:CIO63"/>
    <mergeCell ref="CIP63:CIX63"/>
    <mergeCell ref="CIY63:CJG63"/>
    <mergeCell ref="CFV63:CGD63"/>
    <mergeCell ref="CGE63:CGM63"/>
    <mergeCell ref="CGN63:CGV63"/>
    <mergeCell ref="CGW63:CHE63"/>
    <mergeCell ref="CHF63:CHN63"/>
    <mergeCell ref="CEC63:CEK63"/>
    <mergeCell ref="CEL63:CET63"/>
    <mergeCell ref="CEU63:CFC63"/>
    <mergeCell ref="CFD63:CFL63"/>
    <mergeCell ref="CFM63:CFU63"/>
    <mergeCell ref="CCJ63:CCR63"/>
    <mergeCell ref="CCS63:CDA63"/>
    <mergeCell ref="CDB63:CDJ63"/>
    <mergeCell ref="CDK63:CDS63"/>
    <mergeCell ref="CDT63:CEB63"/>
    <mergeCell ref="CAQ63:CAY63"/>
    <mergeCell ref="CAZ63:CBH63"/>
    <mergeCell ref="CBI63:CBQ63"/>
    <mergeCell ref="CBR63:CBZ63"/>
    <mergeCell ref="CCA63:CCI63"/>
    <mergeCell ref="BYX63:BZF63"/>
    <mergeCell ref="BZG63:BZO63"/>
    <mergeCell ref="BZP63:BZX63"/>
    <mergeCell ref="BZY63:CAG63"/>
    <mergeCell ref="CAH63:CAP63"/>
    <mergeCell ref="BXE63:BXM63"/>
    <mergeCell ref="BXN63:BXV63"/>
    <mergeCell ref="BXW63:BYE63"/>
    <mergeCell ref="BYF63:BYN63"/>
    <mergeCell ref="BYO63:BYW63"/>
    <mergeCell ref="BVL63:BVT63"/>
    <mergeCell ref="BVU63:BWC63"/>
    <mergeCell ref="BWD63:BWL63"/>
    <mergeCell ref="BWM63:BWU63"/>
    <mergeCell ref="BWV63:BXD63"/>
    <mergeCell ref="BTS63:BUA63"/>
    <mergeCell ref="BUB63:BUJ63"/>
    <mergeCell ref="BUK63:BUS63"/>
    <mergeCell ref="BUT63:BVB63"/>
    <mergeCell ref="BVC63:BVK63"/>
    <mergeCell ref="BRZ63:BSH63"/>
    <mergeCell ref="BSI63:BSQ63"/>
    <mergeCell ref="BSR63:BSZ63"/>
    <mergeCell ref="BTA63:BTI63"/>
    <mergeCell ref="BTJ63:BTR63"/>
    <mergeCell ref="BQG63:BQO63"/>
    <mergeCell ref="BQP63:BQX63"/>
    <mergeCell ref="BQY63:BRG63"/>
    <mergeCell ref="BRH63:BRP63"/>
    <mergeCell ref="BRQ63:BRY63"/>
    <mergeCell ref="BON63:BOV63"/>
    <mergeCell ref="BOW63:BPE63"/>
    <mergeCell ref="BPF63:BPN63"/>
    <mergeCell ref="BPO63:BPW63"/>
    <mergeCell ref="BPX63:BQF63"/>
    <mergeCell ref="BMU63:BNC63"/>
    <mergeCell ref="BND63:BNL63"/>
    <mergeCell ref="BNM63:BNU63"/>
    <mergeCell ref="BNV63:BOD63"/>
    <mergeCell ref="BOE63:BOM63"/>
    <mergeCell ref="BLB63:BLJ63"/>
    <mergeCell ref="BLK63:BLS63"/>
    <mergeCell ref="BLT63:BMB63"/>
    <mergeCell ref="BMC63:BMK63"/>
    <mergeCell ref="BML63:BMT63"/>
    <mergeCell ref="BJI63:BJQ63"/>
    <mergeCell ref="BJR63:BJZ63"/>
    <mergeCell ref="BKA63:BKI63"/>
    <mergeCell ref="BKJ63:BKR63"/>
    <mergeCell ref="BKS63:BLA63"/>
    <mergeCell ref="BHP63:BHX63"/>
    <mergeCell ref="BHY63:BIG63"/>
    <mergeCell ref="BIH63:BIP63"/>
    <mergeCell ref="BIQ63:BIY63"/>
    <mergeCell ref="BIZ63:BJH63"/>
    <mergeCell ref="BFW63:BGE63"/>
    <mergeCell ref="BGF63:BGN63"/>
    <mergeCell ref="BGO63:BGW63"/>
    <mergeCell ref="BGX63:BHF63"/>
    <mergeCell ref="BHG63:BHO63"/>
    <mergeCell ref="BED63:BEL63"/>
    <mergeCell ref="BEM63:BEU63"/>
    <mergeCell ref="BEV63:BFD63"/>
    <mergeCell ref="BFE63:BFM63"/>
    <mergeCell ref="BFN63:BFV63"/>
    <mergeCell ref="BCK63:BCS63"/>
    <mergeCell ref="BCT63:BDB63"/>
    <mergeCell ref="BDC63:BDK63"/>
    <mergeCell ref="BDL63:BDT63"/>
    <mergeCell ref="BDU63:BEC63"/>
    <mergeCell ref="BAR63:BAZ63"/>
    <mergeCell ref="BBA63:BBI63"/>
    <mergeCell ref="BBJ63:BBR63"/>
    <mergeCell ref="BBS63:BCA63"/>
    <mergeCell ref="BCB63:BCJ63"/>
    <mergeCell ref="AYY63:AZG63"/>
    <mergeCell ref="AZH63:AZP63"/>
    <mergeCell ref="AZQ63:AZY63"/>
    <mergeCell ref="AZZ63:BAH63"/>
    <mergeCell ref="BAI63:BAQ63"/>
    <mergeCell ref="AXF63:AXN63"/>
    <mergeCell ref="AXO63:AXW63"/>
    <mergeCell ref="AXX63:AYF63"/>
    <mergeCell ref="AYG63:AYO63"/>
    <mergeCell ref="AYP63:AYX63"/>
    <mergeCell ref="AVM63:AVU63"/>
    <mergeCell ref="AVV63:AWD63"/>
    <mergeCell ref="AWE63:AWM63"/>
    <mergeCell ref="AWN63:AWV63"/>
    <mergeCell ref="AWW63:AXE63"/>
    <mergeCell ref="ATT63:AUB63"/>
    <mergeCell ref="AUC63:AUK63"/>
    <mergeCell ref="AUL63:AUT63"/>
    <mergeCell ref="AUU63:AVC63"/>
    <mergeCell ref="AVD63:AVL63"/>
    <mergeCell ref="ASA63:ASI63"/>
    <mergeCell ref="ASJ63:ASR63"/>
    <mergeCell ref="ASS63:ATA63"/>
    <mergeCell ref="ATB63:ATJ63"/>
    <mergeCell ref="ATK63:ATS63"/>
    <mergeCell ref="AQH63:AQP63"/>
    <mergeCell ref="AQQ63:AQY63"/>
    <mergeCell ref="AQZ63:ARH63"/>
    <mergeCell ref="ARI63:ARQ63"/>
    <mergeCell ref="ARR63:ARZ63"/>
    <mergeCell ref="AOO63:AOW63"/>
    <mergeCell ref="AOX63:APF63"/>
    <mergeCell ref="APG63:APO63"/>
    <mergeCell ref="APP63:APX63"/>
    <mergeCell ref="APY63:AQG63"/>
    <mergeCell ref="AMV63:AND63"/>
    <mergeCell ref="ANE63:ANM63"/>
    <mergeCell ref="ANN63:ANV63"/>
    <mergeCell ref="ANW63:AOE63"/>
    <mergeCell ref="AOF63:AON63"/>
    <mergeCell ref="ALC63:ALK63"/>
    <mergeCell ref="ALL63:ALT63"/>
    <mergeCell ref="ALU63:AMC63"/>
    <mergeCell ref="AMD63:AML63"/>
    <mergeCell ref="AMM63:AMU63"/>
    <mergeCell ref="AJJ63:AJR63"/>
    <mergeCell ref="AJS63:AKA63"/>
    <mergeCell ref="AKB63:AKJ63"/>
    <mergeCell ref="AKK63:AKS63"/>
    <mergeCell ref="AKT63:ALB63"/>
    <mergeCell ref="AHQ63:AHY63"/>
    <mergeCell ref="AHZ63:AIH63"/>
    <mergeCell ref="AII63:AIQ63"/>
    <mergeCell ref="AIR63:AIZ63"/>
    <mergeCell ref="AJA63:AJI63"/>
    <mergeCell ref="PQ64:PY64"/>
    <mergeCell ref="PZ64:QH64"/>
    <mergeCell ref="AFX63:AGF63"/>
    <mergeCell ref="AGG63:AGO63"/>
    <mergeCell ref="AGP63:AGX63"/>
    <mergeCell ref="AGY63:AHG63"/>
    <mergeCell ref="AHH63:AHP63"/>
    <mergeCell ref="AEE63:AEM63"/>
    <mergeCell ref="AEN63:AEV63"/>
    <mergeCell ref="AEW63:AFE63"/>
    <mergeCell ref="AFF63:AFN63"/>
    <mergeCell ref="AFO63:AFW63"/>
    <mergeCell ref="ACL63:ACT63"/>
    <mergeCell ref="ACU63:ADC63"/>
    <mergeCell ref="ADD63:ADL63"/>
    <mergeCell ref="ADM63:ADU63"/>
    <mergeCell ref="ADV63:AED63"/>
    <mergeCell ref="AAS63:ABA63"/>
    <mergeCell ref="ABB63:ABJ63"/>
    <mergeCell ref="ABK63:ABS63"/>
    <mergeCell ref="ABT63:ACB63"/>
    <mergeCell ref="ACC63:ACK63"/>
    <mergeCell ref="ZI64:ZQ64"/>
    <mergeCell ref="ZR64:ZZ64"/>
    <mergeCell ref="AAA64:AAI64"/>
    <mergeCell ref="AAJ64:AAR64"/>
    <mergeCell ref="YQ64:YY64"/>
    <mergeCell ref="VN64:VV64"/>
    <mergeCell ref="VW64:WE64"/>
    <mergeCell ref="WF64:WN64"/>
    <mergeCell ref="WO64:WW64"/>
    <mergeCell ref="WX64:XF64"/>
    <mergeCell ref="EF64:EN64"/>
    <mergeCell ref="EO64:EW64"/>
    <mergeCell ref="YZ63:ZH63"/>
    <mergeCell ref="ZI63:ZQ63"/>
    <mergeCell ref="ZR63:ZZ63"/>
    <mergeCell ref="AAA63:AAI63"/>
    <mergeCell ref="AAJ63:AAR63"/>
    <mergeCell ref="XG63:XO63"/>
    <mergeCell ref="XP63:XX63"/>
    <mergeCell ref="XY63:YG63"/>
    <mergeCell ref="YH63:YP63"/>
    <mergeCell ref="YQ63:YY63"/>
    <mergeCell ref="VN63:VV63"/>
    <mergeCell ref="VW63:WE63"/>
    <mergeCell ref="WF63:WN63"/>
    <mergeCell ref="WO63:WW63"/>
    <mergeCell ref="WX63:XF63"/>
    <mergeCell ref="ME64:MM64"/>
    <mergeCell ref="MN64:MV64"/>
    <mergeCell ref="NF64:NN64"/>
    <mergeCell ref="NO64:NW64"/>
    <mergeCell ref="NX64:OF64"/>
    <mergeCell ref="OG64:OO64"/>
    <mergeCell ref="SB64:SJ64"/>
    <mergeCell ref="SK64:SS64"/>
    <mergeCell ref="ST64:TB64"/>
    <mergeCell ref="TC64:TK64"/>
    <mergeCell ref="TL64:TT64"/>
    <mergeCell ref="RS64:SA64"/>
    <mergeCell ref="OP64:OX64"/>
    <mergeCell ref="OY64:PG64"/>
    <mergeCell ref="PH64:PP64"/>
    <mergeCell ref="EF63:EN63"/>
    <mergeCell ref="AK63:AS63"/>
    <mergeCell ref="TU63:UC63"/>
    <mergeCell ref="UD63:UL63"/>
    <mergeCell ref="UM63:UU63"/>
    <mergeCell ref="UV63:VD63"/>
    <mergeCell ref="VE63:VM63"/>
    <mergeCell ref="SB63:SJ63"/>
    <mergeCell ref="SK63:SS63"/>
    <mergeCell ref="ST63:TB63"/>
    <mergeCell ref="TC63:TK63"/>
    <mergeCell ref="TL63:TT63"/>
    <mergeCell ref="QI63:QQ63"/>
    <mergeCell ref="QR63:QZ63"/>
    <mergeCell ref="RA63:RI63"/>
    <mergeCell ref="RJ63:RR63"/>
    <mergeCell ref="RS63:SA63"/>
    <mergeCell ref="OP63:OX63"/>
    <mergeCell ref="OY63:PG63"/>
    <mergeCell ref="PH63:PP63"/>
    <mergeCell ref="PQ63:PY63"/>
    <mergeCell ref="PZ63:QH63"/>
    <mergeCell ref="LD63:LL63"/>
    <mergeCell ref="LM63:LU63"/>
    <mergeCell ref="LV63:MD63"/>
    <mergeCell ref="ME63:MM63"/>
    <mergeCell ref="DW63:EE63"/>
    <mergeCell ref="AT63:BB63"/>
    <mergeCell ref="EX64:FF64"/>
    <mergeCell ref="FG64:FO64"/>
    <mergeCell ref="FP64:FX64"/>
    <mergeCell ref="CM64:CU64"/>
    <mergeCell ref="CV64:DD64"/>
    <mergeCell ref="DE64:DM64"/>
    <mergeCell ref="DN64:DV64"/>
    <mergeCell ref="MW63:NE63"/>
    <mergeCell ref="NF63:NN63"/>
    <mergeCell ref="NO63:NW63"/>
    <mergeCell ref="NX63:OF63"/>
    <mergeCell ref="OG63:OO63"/>
    <mergeCell ref="HR63:HZ63"/>
    <mergeCell ref="IA63:II63"/>
    <mergeCell ref="IJ63:IR63"/>
    <mergeCell ref="IS63:JA63"/>
    <mergeCell ref="JB63:JJ63"/>
    <mergeCell ref="FY63:GG63"/>
    <mergeCell ref="GH63:GP63"/>
    <mergeCell ref="GQ63:GY63"/>
    <mergeCell ref="GZ63:HH63"/>
    <mergeCell ref="HI63:HQ63"/>
    <mergeCell ref="KC63:KK63"/>
    <mergeCell ref="KL63:KT63"/>
    <mergeCell ref="KU63:LC63"/>
    <mergeCell ref="MN63:MV63"/>
    <mergeCell ref="JK63:JS63"/>
    <mergeCell ref="JT63:KB63"/>
    <mergeCell ref="JK64:JS64"/>
    <mergeCell ref="JT64:KB64"/>
    <mergeCell ref="KC64:KK64"/>
    <mergeCell ref="KL64:KT64"/>
    <mergeCell ref="A121:K121"/>
    <mergeCell ref="KU64:LC64"/>
    <mergeCell ref="GZ64:HH64"/>
    <mergeCell ref="HI64:HQ64"/>
    <mergeCell ref="IA64:II64"/>
    <mergeCell ref="HR64:HZ64"/>
    <mergeCell ref="IJ64:IR64"/>
    <mergeCell ref="IS64:JA64"/>
    <mergeCell ref="JB64:JJ64"/>
    <mergeCell ref="FY64:GG64"/>
    <mergeCell ref="GH64:GP64"/>
    <mergeCell ref="GQ64:GY64"/>
    <mergeCell ref="A137:K137"/>
    <mergeCell ref="A139:K139"/>
    <mergeCell ref="A140:K140"/>
    <mergeCell ref="A156:K156"/>
    <mergeCell ref="M63:R63"/>
    <mergeCell ref="S63:AA63"/>
    <mergeCell ref="AB63:AJ63"/>
    <mergeCell ref="DW64:EE64"/>
    <mergeCell ref="BC63:BK63"/>
    <mergeCell ref="BL63:BT63"/>
    <mergeCell ref="BU63:CC63"/>
    <mergeCell ref="CD63:CL63"/>
    <mergeCell ref="EO63:EW63"/>
    <mergeCell ref="EX63:FF63"/>
    <mergeCell ref="FG63:FO63"/>
    <mergeCell ref="FP63:FX63"/>
    <mergeCell ref="CM63:CU63"/>
    <mergeCell ref="CV63:DD63"/>
    <mergeCell ref="DE63:DM63"/>
    <mergeCell ref="DN63:DV63"/>
    <mergeCell ref="A158:K158"/>
    <mergeCell ref="A159:K159"/>
    <mergeCell ref="A177:K177"/>
    <mergeCell ref="A178:K178"/>
    <mergeCell ref="A196:K196"/>
    <mergeCell ref="A197:K197"/>
    <mergeCell ref="A213:K213"/>
    <mergeCell ref="A215:K215"/>
    <mergeCell ref="A216:K216"/>
    <mergeCell ref="A232:K232"/>
    <mergeCell ref="A234:K234"/>
    <mergeCell ref="A235:K235"/>
    <mergeCell ref="A253:K253"/>
    <mergeCell ref="A254:K254"/>
    <mergeCell ref="A272:K272"/>
    <mergeCell ref="A273:K273"/>
    <mergeCell ref="A25:K25"/>
    <mergeCell ref="A26:K26"/>
    <mergeCell ref="A42:K42"/>
    <mergeCell ref="A44:K44"/>
    <mergeCell ref="A45:K45"/>
    <mergeCell ref="A61:K61"/>
    <mergeCell ref="A63:K63"/>
    <mergeCell ref="A64:K64"/>
    <mergeCell ref="A80:K80"/>
    <mergeCell ref="A82:K82"/>
    <mergeCell ref="A83:K83"/>
    <mergeCell ref="A99:K99"/>
    <mergeCell ref="A101:K101"/>
    <mergeCell ref="A102:K102"/>
    <mergeCell ref="A118:K118"/>
    <mergeCell ref="A120:K120"/>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307"/>
  <sheetViews>
    <sheetView zoomScaleNormal="100" zoomScaleSheetLayoutView="100" workbookViewId="0">
      <pane ySplit="4" topLeftCell="A281" activePane="bottomLeft" state="frozen"/>
      <selection activeCell="A5" sqref="A5"/>
      <selection pane="bottomLeft" activeCell="A213" sqref="A213:K213"/>
    </sheetView>
  </sheetViews>
  <sheetFormatPr defaultColWidth="9.140625" defaultRowHeight="12.75" x14ac:dyDescent="0.2"/>
  <cols>
    <col min="1" max="1" width="10.140625" style="5" customWidth="1"/>
    <col min="2" max="2" width="0.85546875" style="5" customWidth="1"/>
    <col min="3" max="11" width="13.28515625" style="5" customWidth="1"/>
    <col min="12" max="226" width="9.140625" style="5"/>
    <col min="227" max="227" width="11.140625" style="5" customWidth="1"/>
    <col min="228" max="228" width="2.42578125" style="5" customWidth="1"/>
    <col min="229" max="230" width="13.42578125" style="5" customWidth="1"/>
    <col min="231" max="232" width="13.140625" style="5" customWidth="1"/>
    <col min="233" max="233" width="14" style="5" customWidth="1"/>
    <col min="234" max="234" width="13.42578125" style="5" customWidth="1"/>
    <col min="235" max="235" width="13.140625" style="5" customWidth="1"/>
    <col min="236" max="482" width="9.140625" style="5"/>
    <col min="483" max="483" width="11.140625" style="5" customWidth="1"/>
    <col min="484" max="484" width="2.42578125" style="5" customWidth="1"/>
    <col min="485" max="486" width="13.42578125" style="5" customWidth="1"/>
    <col min="487" max="488" width="13.140625" style="5" customWidth="1"/>
    <col min="489" max="489" width="14" style="5" customWidth="1"/>
    <col min="490" max="490" width="13.42578125" style="5" customWidth="1"/>
    <col min="491" max="491" width="13.140625" style="5" customWidth="1"/>
    <col min="492" max="738" width="9.140625" style="5"/>
    <col min="739" max="739" width="11.140625" style="5" customWidth="1"/>
    <col min="740" max="740" width="2.42578125" style="5" customWidth="1"/>
    <col min="741" max="742" width="13.42578125" style="5" customWidth="1"/>
    <col min="743" max="744" width="13.140625" style="5" customWidth="1"/>
    <col min="745" max="745" width="14" style="5" customWidth="1"/>
    <col min="746" max="746" width="13.42578125" style="5" customWidth="1"/>
    <col min="747" max="747" width="13.140625" style="5" customWidth="1"/>
    <col min="748" max="994" width="9.140625" style="5"/>
    <col min="995" max="995" width="11.140625" style="5" customWidth="1"/>
    <col min="996" max="996" width="2.42578125" style="5" customWidth="1"/>
    <col min="997" max="998" width="13.42578125" style="5" customWidth="1"/>
    <col min="999" max="1000" width="13.140625" style="5" customWidth="1"/>
    <col min="1001" max="1001" width="14" style="5" customWidth="1"/>
    <col min="1002" max="1002" width="13.42578125" style="5" customWidth="1"/>
    <col min="1003" max="1003" width="13.140625" style="5" customWidth="1"/>
    <col min="1004" max="1250" width="9.140625" style="5"/>
    <col min="1251" max="1251" width="11.140625" style="5" customWidth="1"/>
    <col min="1252" max="1252" width="2.42578125" style="5" customWidth="1"/>
    <col min="1253" max="1254" width="13.42578125" style="5" customWidth="1"/>
    <col min="1255" max="1256" width="13.140625" style="5" customWidth="1"/>
    <col min="1257" max="1257" width="14" style="5" customWidth="1"/>
    <col min="1258" max="1258" width="13.42578125" style="5" customWidth="1"/>
    <col min="1259" max="1259" width="13.140625" style="5" customWidth="1"/>
    <col min="1260" max="1506" width="9.140625" style="5"/>
    <col min="1507" max="1507" width="11.140625" style="5" customWidth="1"/>
    <col min="1508" max="1508" width="2.42578125" style="5" customWidth="1"/>
    <col min="1509" max="1510" width="13.42578125" style="5" customWidth="1"/>
    <col min="1511" max="1512" width="13.140625" style="5" customWidth="1"/>
    <col min="1513" max="1513" width="14" style="5" customWidth="1"/>
    <col min="1514" max="1514" width="13.42578125" style="5" customWidth="1"/>
    <col min="1515" max="1515" width="13.140625" style="5" customWidth="1"/>
    <col min="1516" max="1762" width="9.140625" style="5"/>
    <col min="1763" max="1763" width="11.140625" style="5" customWidth="1"/>
    <col min="1764" max="1764" width="2.42578125" style="5" customWidth="1"/>
    <col min="1765" max="1766" width="13.42578125" style="5" customWidth="1"/>
    <col min="1767" max="1768" width="13.140625" style="5" customWidth="1"/>
    <col min="1769" max="1769" width="14" style="5" customWidth="1"/>
    <col min="1770" max="1770" width="13.42578125" style="5" customWidth="1"/>
    <col min="1771" max="1771" width="13.140625" style="5" customWidth="1"/>
    <col min="1772" max="2018" width="9.140625" style="5"/>
    <col min="2019" max="2019" width="11.140625" style="5" customWidth="1"/>
    <col min="2020" max="2020" width="2.42578125" style="5" customWidth="1"/>
    <col min="2021" max="2022" width="13.42578125" style="5" customWidth="1"/>
    <col min="2023" max="2024" width="13.140625" style="5" customWidth="1"/>
    <col min="2025" max="2025" width="14" style="5" customWidth="1"/>
    <col min="2026" max="2026" width="13.42578125" style="5" customWidth="1"/>
    <col min="2027" max="2027" width="13.140625" style="5" customWidth="1"/>
    <col min="2028" max="2274" width="9.140625" style="5"/>
    <col min="2275" max="2275" width="11.140625" style="5" customWidth="1"/>
    <col min="2276" max="2276" width="2.42578125" style="5" customWidth="1"/>
    <col min="2277" max="2278" width="13.42578125" style="5" customWidth="1"/>
    <col min="2279" max="2280" width="13.140625" style="5" customWidth="1"/>
    <col min="2281" max="2281" width="14" style="5" customWidth="1"/>
    <col min="2282" max="2282" width="13.42578125" style="5" customWidth="1"/>
    <col min="2283" max="2283" width="13.140625" style="5" customWidth="1"/>
    <col min="2284" max="2530" width="9.140625" style="5"/>
    <col min="2531" max="2531" width="11.140625" style="5" customWidth="1"/>
    <col min="2532" max="2532" width="2.42578125" style="5" customWidth="1"/>
    <col min="2533" max="2534" width="13.42578125" style="5" customWidth="1"/>
    <col min="2535" max="2536" width="13.140625" style="5" customWidth="1"/>
    <col min="2537" max="2537" width="14" style="5" customWidth="1"/>
    <col min="2538" max="2538" width="13.42578125" style="5" customWidth="1"/>
    <col min="2539" max="2539" width="13.140625" style="5" customWidth="1"/>
    <col min="2540" max="2786" width="9.140625" style="5"/>
    <col min="2787" max="2787" width="11.140625" style="5" customWidth="1"/>
    <col min="2788" max="2788" width="2.42578125" style="5" customWidth="1"/>
    <col min="2789" max="2790" width="13.42578125" style="5" customWidth="1"/>
    <col min="2791" max="2792" width="13.140625" style="5" customWidth="1"/>
    <col min="2793" max="2793" width="14" style="5" customWidth="1"/>
    <col min="2794" max="2794" width="13.42578125" style="5" customWidth="1"/>
    <col min="2795" max="2795" width="13.140625" style="5" customWidth="1"/>
    <col min="2796" max="3042" width="9.140625" style="5"/>
    <col min="3043" max="3043" width="11.140625" style="5" customWidth="1"/>
    <col min="3044" max="3044" width="2.42578125" style="5" customWidth="1"/>
    <col min="3045" max="3046" width="13.42578125" style="5" customWidth="1"/>
    <col min="3047" max="3048" width="13.140625" style="5" customWidth="1"/>
    <col min="3049" max="3049" width="14" style="5" customWidth="1"/>
    <col min="3050" max="3050" width="13.42578125" style="5" customWidth="1"/>
    <col min="3051" max="3051" width="13.140625" style="5" customWidth="1"/>
    <col min="3052" max="3298" width="9.140625" style="5"/>
    <col min="3299" max="3299" width="11.140625" style="5" customWidth="1"/>
    <col min="3300" max="3300" width="2.42578125" style="5" customWidth="1"/>
    <col min="3301" max="3302" width="13.42578125" style="5" customWidth="1"/>
    <col min="3303" max="3304" width="13.140625" style="5" customWidth="1"/>
    <col min="3305" max="3305" width="14" style="5" customWidth="1"/>
    <col min="3306" max="3306" width="13.42578125" style="5" customWidth="1"/>
    <col min="3307" max="3307" width="13.140625" style="5" customWidth="1"/>
    <col min="3308" max="3554" width="9.140625" style="5"/>
    <col min="3555" max="3555" width="11.140625" style="5" customWidth="1"/>
    <col min="3556" max="3556" width="2.42578125" style="5" customWidth="1"/>
    <col min="3557" max="3558" width="13.42578125" style="5" customWidth="1"/>
    <col min="3559" max="3560" width="13.140625" style="5" customWidth="1"/>
    <col min="3561" max="3561" width="14" style="5" customWidth="1"/>
    <col min="3562" max="3562" width="13.42578125" style="5" customWidth="1"/>
    <col min="3563" max="3563" width="13.140625" style="5" customWidth="1"/>
    <col min="3564" max="3810" width="9.140625" style="5"/>
    <col min="3811" max="3811" width="11.140625" style="5" customWidth="1"/>
    <col min="3812" max="3812" width="2.42578125" style="5" customWidth="1"/>
    <col min="3813" max="3814" width="13.42578125" style="5" customWidth="1"/>
    <col min="3815" max="3816" width="13.140625" style="5" customWidth="1"/>
    <col min="3817" max="3817" width="14" style="5" customWidth="1"/>
    <col min="3818" max="3818" width="13.42578125" style="5" customWidth="1"/>
    <col min="3819" max="3819" width="13.140625" style="5" customWidth="1"/>
    <col min="3820" max="4066" width="9.140625" style="5"/>
    <col min="4067" max="4067" width="11.140625" style="5" customWidth="1"/>
    <col min="4068" max="4068" width="2.42578125" style="5" customWidth="1"/>
    <col min="4069" max="4070" width="13.42578125" style="5" customWidth="1"/>
    <col min="4071" max="4072" width="13.140625" style="5" customWidth="1"/>
    <col min="4073" max="4073" width="14" style="5" customWidth="1"/>
    <col min="4074" max="4074" width="13.42578125" style="5" customWidth="1"/>
    <col min="4075" max="4075" width="13.140625" style="5" customWidth="1"/>
    <col min="4076" max="4322" width="9.140625" style="5"/>
    <col min="4323" max="4323" width="11.140625" style="5" customWidth="1"/>
    <col min="4324" max="4324" width="2.42578125" style="5" customWidth="1"/>
    <col min="4325" max="4326" width="13.42578125" style="5" customWidth="1"/>
    <col min="4327" max="4328" width="13.140625" style="5" customWidth="1"/>
    <col min="4329" max="4329" width="14" style="5" customWidth="1"/>
    <col min="4330" max="4330" width="13.42578125" style="5" customWidth="1"/>
    <col min="4331" max="4331" width="13.140625" style="5" customWidth="1"/>
    <col min="4332" max="4578" width="9.140625" style="5"/>
    <col min="4579" max="4579" width="11.140625" style="5" customWidth="1"/>
    <col min="4580" max="4580" width="2.42578125" style="5" customWidth="1"/>
    <col min="4581" max="4582" width="13.42578125" style="5" customWidth="1"/>
    <col min="4583" max="4584" width="13.140625" style="5" customWidth="1"/>
    <col min="4585" max="4585" width="14" style="5" customWidth="1"/>
    <col min="4586" max="4586" width="13.42578125" style="5" customWidth="1"/>
    <col min="4587" max="4587" width="13.140625" style="5" customWidth="1"/>
    <col min="4588" max="4834" width="9.140625" style="5"/>
    <col min="4835" max="4835" width="11.140625" style="5" customWidth="1"/>
    <col min="4836" max="4836" width="2.42578125" style="5" customWidth="1"/>
    <col min="4837" max="4838" width="13.42578125" style="5" customWidth="1"/>
    <col min="4839" max="4840" width="13.140625" style="5" customWidth="1"/>
    <col min="4841" max="4841" width="14" style="5" customWidth="1"/>
    <col min="4842" max="4842" width="13.42578125" style="5" customWidth="1"/>
    <col min="4843" max="4843" width="13.140625" style="5" customWidth="1"/>
    <col min="4844" max="5090" width="9.140625" style="5"/>
    <col min="5091" max="5091" width="11.140625" style="5" customWidth="1"/>
    <col min="5092" max="5092" width="2.42578125" style="5" customWidth="1"/>
    <col min="5093" max="5094" width="13.42578125" style="5" customWidth="1"/>
    <col min="5095" max="5096" width="13.140625" style="5" customWidth="1"/>
    <col min="5097" max="5097" width="14" style="5" customWidth="1"/>
    <col min="5098" max="5098" width="13.42578125" style="5" customWidth="1"/>
    <col min="5099" max="5099" width="13.140625" style="5" customWidth="1"/>
    <col min="5100" max="5346" width="9.140625" style="5"/>
    <col min="5347" max="5347" width="11.140625" style="5" customWidth="1"/>
    <col min="5348" max="5348" width="2.42578125" style="5" customWidth="1"/>
    <col min="5349" max="5350" width="13.42578125" style="5" customWidth="1"/>
    <col min="5351" max="5352" width="13.140625" style="5" customWidth="1"/>
    <col min="5353" max="5353" width="14" style="5" customWidth="1"/>
    <col min="5354" max="5354" width="13.42578125" style="5" customWidth="1"/>
    <col min="5355" max="5355" width="13.140625" style="5" customWidth="1"/>
    <col min="5356" max="5602" width="9.140625" style="5"/>
    <col min="5603" max="5603" width="11.140625" style="5" customWidth="1"/>
    <col min="5604" max="5604" width="2.42578125" style="5" customWidth="1"/>
    <col min="5605" max="5606" width="13.42578125" style="5" customWidth="1"/>
    <col min="5607" max="5608" width="13.140625" style="5" customWidth="1"/>
    <col min="5609" max="5609" width="14" style="5" customWidth="1"/>
    <col min="5610" max="5610" width="13.42578125" style="5" customWidth="1"/>
    <col min="5611" max="5611" width="13.140625" style="5" customWidth="1"/>
    <col min="5612" max="5858" width="9.140625" style="5"/>
    <col min="5859" max="5859" width="11.140625" style="5" customWidth="1"/>
    <col min="5860" max="5860" width="2.42578125" style="5" customWidth="1"/>
    <col min="5861" max="5862" width="13.42578125" style="5" customWidth="1"/>
    <col min="5863" max="5864" width="13.140625" style="5" customWidth="1"/>
    <col min="5865" max="5865" width="14" style="5" customWidth="1"/>
    <col min="5866" max="5866" width="13.42578125" style="5" customWidth="1"/>
    <col min="5867" max="5867" width="13.140625" style="5" customWidth="1"/>
    <col min="5868" max="6114" width="9.140625" style="5"/>
    <col min="6115" max="6115" width="11.140625" style="5" customWidth="1"/>
    <col min="6116" max="6116" width="2.42578125" style="5" customWidth="1"/>
    <col min="6117" max="6118" width="13.42578125" style="5" customWidth="1"/>
    <col min="6119" max="6120" width="13.140625" style="5" customWidth="1"/>
    <col min="6121" max="6121" width="14" style="5" customWidth="1"/>
    <col min="6122" max="6122" width="13.42578125" style="5" customWidth="1"/>
    <col min="6123" max="6123" width="13.140625" style="5" customWidth="1"/>
    <col min="6124" max="6370" width="9.140625" style="5"/>
    <col min="6371" max="6371" width="11.140625" style="5" customWidth="1"/>
    <col min="6372" max="6372" width="2.42578125" style="5" customWidth="1"/>
    <col min="6373" max="6374" width="13.42578125" style="5" customWidth="1"/>
    <col min="6375" max="6376" width="13.140625" style="5" customWidth="1"/>
    <col min="6377" max="6377" width="14" style="5" customWidth="1"/>
    <col min="6378" max="6378" width="13.42578125" style="5" customWidth="1"/>
    <col min="6379" max="6379" width="13.140625" style="5" customWidth="1"/>
    <col min="6380" max="6626" width="9.140625" style="5"/>
    <col min="6627" max="6627" width="11.140625" style="5" customWidth="1"/>
    <col min="6628" max="6628" width="2.42578125" style="5" customWidth="1"/>
    <col min="6629" max="6630" width="13.42578125" style="5" customWidth="1"/>
    <col min="6631" max="6632" width="13.140625" style="5" customWidth="1"/>
    <col min="6633" max="6633" width="14" style="5" customWidth="1"/>
    <col min="6634" max="6634" width="13.42578125" style="5" customWidth="1"/>
    <col min="6635" max="6635" width="13.140625" style="5" customWidth="1"/>
    <col min="6636" max="6882" width="9.140625" style="5"/>
    <col min="6883" max="6883" width="11.140625" style="5" customWidth="1"/>
    <col min="6884" max="6884" width="2.42578125" style="5" customWidth="1"/>
    <col min="6885" max="6886" width="13.42578125" style="5" customWidth="1"/>
    <col min="6887" max="6888" width="13.140625" style="5" customWidth="1"/>
    <col min="6889" max="6889" width="14" style="5" customWidth="1"/>
    <col min="6890" max="6890" width="13.42578125" style="5" customWidth="1"/>
    <col min="6891" max="6891" width="13.140625" style="5" customWidth="1"/>
    <col min="6892" max="7138" width="9.140625" style="5"/>
    <col min="7139" max="7139" width="11.140625" style="5" customWidth="1"/>
    <col min="7140" max="7140" width="2.42578125" style="5" customWidth="1"/>
    <col min="7141" max="7142" width="13.42578125" style="5" customWidth="1"/>
    <col min="7143" max="7144" width="13.140625" style="5" customWidth="1"/>
    <col min="7145" max="7145" width="14" style="5" customWidth="1"/>
    <col min="7146" max="7146" width="13.42578125" style="5" customWidth="1"/>
    <col min="7147" max="7147" width="13.140625" style="5" customWidth="1"/>
    <col min="7148" max="7394" width="9.140625" style="5"/>
    <col min="7395" max="7395" width="11.140625" style="5" customWidth="1"/>
    <col min="7396" max="7396" width="2.42578125" style="5" customWidth="1"/>
    <col min="7397" max="7398" width="13.42578125" style="5" customWidth="1"/>
    <col min="7399" max="7400" width="13.140625" style="5" customWidth="1"/>
    <col min="7401" max="7401" width="14" style="5" customWidth="1"/>
    <col min="7402" max="7402" width="13.42578125" style="5" customWidth="1"/>
    <col min="7403" max="7403" width="13.140625" style="5" customWidth="1"/>
    <col min="7404" max="7650" width="9.140625" style="5"/>
    <col min="7651" max="7651" width="11.140625" style="5" customWidth="1"/>
    <col min="7652" max="7652" width="2.42578125" style="5" customWidth="1"/>
    <col min="7653" max="7654" width="13.42578125" style="5" customWidth="1"/>
    <col min="7655" max="7656" width="13.140625" style="5" customWidth="1"/>
    <col min="7657" max="7657" width="14" style="5" customWidth="1"/>
    <col min="7658" max="7658" width="13.42578125" style="5" customWidth="1"/>
    <col min="7659" max="7659" width="13.140625" style="5" customWidth="1"/>
    <col min="7660" max="7906" width="9.140625" style="5"/>
    <col min="7907" max="7907" width="11.140625" style="5" customWidth="1"/>
    <col min="7908" max="7908" width="2.42578125" style="5" customWidth="1"/>
    <col min="7909" max="7910" width="13.42578125" style="5" customWidth="1"/>
    <col min="7911" max="7912" width="13.140625" style="5" customWidth="1"/>
    <col min="7913" max="7913" width="14" style="5" customWidth="1"/>
    <col min="7914" max="7914" width="13.42578125" style="5" customWidth="1"/>
    <col min="7915" max="7915" width="13.140625" style="5" customWidth="1"/>
    <col min="7916" max="8162" width="9.140625" style="5"/>
    <col min="8163" max="8163" width="11.140625" style="5" customWidth="1"/>
    <col min="8164" max="8164" width="2.42578125" style="5" customWidth="1"/>
    <col min="8165" max="8166" width="13.42578125" style="5" customWidth="1"/>
    <col min="8167" max="8168" width="13.140625" style="5" customWidth="1"/>
    <col min="8169" max="8169" width="14" style="5" customWidth="1"/>
    <col min="8170" max="8170" width="13.42578125" style="5" customWidth="1"/>
    <col min="8171" max="8171" width="13.140625" style="5" customWidth="1"/>
    <col min="8172" max="8418" width="9.140625" style="5"/>
    <col min="8419" max="8419" width="11.140625" style="5" customWidth="1"/>
    <col min="8420" max="8420" width="2.42578125" style="5" customWidth="1"/>
    <col min="8421" max="8422" width="13.42578125" style="5" customWidth="1"/>
    <col min="8423" max="8424" width="13.140625" style="5" customWidth="1"/>
    <col min="8425" max="8425" width="14" style="5" customWidth="1"/>
    <col min="8426" max="8426" width="13.42578125" style="5" customWidth="1"/>
    <col min="8427" max="8427" width="13.140625" style="5" customWidth="1"/>
    <col min="8428" max="8674" width="9.140625" style="5"/>
    <col min="8675" max="8675" width="11.140625" style="5" customWidth="1"/>
    <col min="8676" max="8676" width="2.42578125" style="5" customWidth="1"/>
    <col min="8677" max="8678" width="13.42578125" style="5" customWidth="1"/>
    <col min="8679" max="8680" width="13.140625" style="5" customWidth="1"/>
    <col min="8681" max="8681" width="14" style="5" customWidth="1"/>
    <col min="8682" max="8682" width="13.42578125" style="5" customWidth="1"/>
    <col min="8683" max="8683" width="13.140625" style="5" customWidth="1"/>
    <col min="8684" max="8930" width="9.140625" style="5"/>
    <col min="8931" max="8931" width="11.140625" style="5" customWidth="1"/>
    <col min="8932" max="8932" width="2.42578125" style="5" customWidth="1"/>
    <col min="8933" max="8934" width="13.42578125" style="5" customWidth="1"/>
    <col min="8935" max="8936" width="13.140625" style="5" customWidth="1"/>
    <col min="8937" max="8937" width="14" style="5" customWidth="1"/>
    <col min="8938" max="8938" width="13.42578125" style="5" customWidth="1"/>
    <col min="8939" max="8939" width="13.140625" style="5" customWidth="1"/>
    <col min="8940" max="9186" width="9.140625" style="5"/>
    <col min="9187" max="9187" width="11.140625" style="5" customWidth="1"/>
    <col min="9188" max="9188" width="2.42578125" style="5" customWidth="1"/>
    <col min="9189" max="9190" width="13.42578125" style="5" customWidth="1"/>
    <col min="9191" max="9192" width="13.140625" style="5" customWidth="1"/>
    <col min="9193" max="9193" width="14" style="5" customWidth="1"/>
    <col min="9194" max="9194" width="13.42578125" style="5" customWidth="1"/>
    <col min="9195" max="9195" width="13.140625" style="5" customWidth="1"/>
    <col min="9196" max="9442" width="9.140625" style="5"/>
    <col min="9443" max="9443" width="11.140625" style="5" customWidth="1"/>
    <col min="9444" max="9444" width="2.42578125" style="5" customWidth="1"/>
    <col min="9445" max="9446" width="13.42578125" style="5" customWidth="1"/>
    <col min="9447" max="9448" width="13.140625" style="5" customWidth="1"/>
    <col min="9449" max="9449" width="14" style="5" customWidth="1"/>
    <col min="9450" max="9450" width="13.42578125" style="5" customWidth="1"/>
    <col min="9451" max="9451" width="13.140625" style="5" customWidth="1"/>
    <col min="9452" max="9698" width="9.140625" style="5"/>
    <col min="9699" max="9699" width="11.140625" style="5" customWidth="1"/>
    <col min="9700" max="9700" width="2.42578125" style="5" customWidth="1"/>
    <col min="9701" max="9702" width="13.42578125" style="5" customWidth="1"/>
    <col min="9703" max="9704" width="13.140625" style="5" customWidth="1"/>
    <col min="9705" max="9705" width="14" style="5" customWidth="1"/>
    <col min="9706" max="9706" width="13.42578125" style="5" customWidth="1"/>
    <col min="9707" max="9707" width="13.140625" style="5" customWidth="1"/>
    <col min="9708" max="9954" width="9.140625" style="5"/>
    <col min="9955" max="9955" width="11.140625" style="5" customWidth="1"/>
    <col min="9956" max="9956" width="2.42578125" style="5" customWidth="1"/>
    <col min="9957" max="9958" width="13.42578125" style="5" customWidth="1"/>
    <col min="9959" max="9960" width="13.140625" style="5" customWidth="1"/>
    <col min="9961" max="9961" width="14" style="5" customWidth="1"/>
    <col min="9962" max="9962" width="13.42578125" style="5" customWidth="1"/>
    <col min="9963" max="9963" width="13.140625" style="5" customWidth="1"/>
    <col min="9964" max="10210" width="9.140625" style="5"/>
    <col min="10211" max="10211" width="11.140625" style="5" customWidth="1"/>
    <col min="10212" max="10212" width="2.42578125" style="5" customWidth="1"/>
    <col min="10213" max="10214" width="13.42578125" style="5" customWidth="1"/>
    <col min="10215" max="10216" width="13.140625" style="5" customWidth="1"/>
    <col min="10217" max="10217" width="14" style="5" customWidth="1"/>
    <col min="10218" max="10218" width="13.42578125" style="5" customWidth="1"/>
    <col min="10219" max="10219" width="13.140625" style="5" customWidth="1"/>
    <col min="10220" max="10466" width="9.140625" style="5"/>
    <col min="10467" max="10467" width="11.140625" style="5" customWidth="1"/>
    <col min="10468" max="10468" width="2.42578125" style="5" customWidth="1"/>
    <col min="10469" max="10470" width="13.42578125" style="5" customWidth="1"/>
    <col min="10471" max="10472" width="13.140625" style="5" customWidth="1"/>
    <col min="10473" max="10473" width="14" style="5" customWidth="1"/>
    <col min="10474" max="10474" width="13.42578125" style="5" customWidth="1"/>
    <col min="10475" max="10475" width="13.140625" style="5" customWidth="1"/>
    <col min="10476" max="10722" width="9.140625" style="5"/>
    <col min="10723" max="10723" width="11.140625" style="5" customWidth="1"/>
    <col min="10724" max="10724" width="2.42578125" style="5" customWidth="1"/>
    <col min="10725" max="10726" width="13.42578125" style="5" customWidth="1"/>
    <col min="10727" max="10728" width="13.140625" style="5" customWidth="1"/>
    <col min="10729" max="10729" width="14" style="5" customWidth="1"/>
    <col min="10730" max="10730" width="13.42578125" style="5" customWidth="1"/>
    <col min="10731" max="10731" width="13.140625" style="5" customWidth="1"/>
    <col min="10732" max="10978" width="9.140625" style="5"/>
    <col min="10979" max="10979" width="11.140625" style="5" customWidth="1"/>
    <col min="10980" max="10980" width="2.42578125" style="5" customWidth="1"/>
    <col min="10981" max="10982" width="13.42578125" style="5" customWidth="1"/>
    <col min="10983" max="10984" width="13.140625" style="5" customWidth="1"/>
    <col min="10985" max="10985" width="14" style="5" customWidth="1"/>
    <col min="10986" max="10986" width="13.42578125" style="5" customWidth="1"/>
    <col min="10987" max="10987" width="13.140625" style="5" customWidth="1"/>
    <col min="10988" max="11234" width="9.140625" style="5"/>
    <col min="11235" max="11235" width="11.140625" style="5" customWidth="1"/>
    <col min="11236" max="11236" width="2.42578125" style="5" customWidth="1"/>
    <col min="11237" max="11238" width="13.42578125" style="5" customWidth="1"/>
    <col min="11239" max="11240" width="13.140625" style="5" customWidth="1"/>
    <col min="11241" max="11241" width="14" style="5" customWidth="1"/>
    <col min="11242" max="11242" width="13.42578125" style="5" customWidth="1"/>
    <col min="11243" max="11243" width="13.140625" style="5" customWidth="1"/>
    <col min="11244" max="11490" width="9.140625" style="5"/>
    <col min="11491" max="11491" width="11.140625" style="5" customWidth="1"/>
    <col min="11492" max="11492" width="2.42578125" style="5" customWidth="1"/>
    <col min="11493" max="11494" width="13.42578125" style="5" customWidth="1"/>
    <col min="11495" max="11496" width="13.140625" style="5" customWidth="1"/>
    <col min="11497" max="11497" width="14" style="5" customWidth="1"/>
    <col min="11498" max="11498" width="13.42578125" style="5" customWidth="1"/>
    <col min="11499" max="11499" width="13.140625" style="5" customWidth="1"/>
    <col min="11500" max="11746" width="9.140625" style="5"/>
    <col min="11747" max="11747" width="11.140625" style="5" customWidth="1"/>
    <col min="11748" max="11748" width="2.42578125" style="5" customWidth="1"/>
    <col min="11749" max="11750" width="13.42578125" style="5" customWidth="1"/>
    <col min="11751" max="11752" width="13.140625" style="5" customWidth="1"/>
    <col min="11753" max="11753" width="14" style="5" customWidth="1"/>
    <col min="11754" max="11754" width="13.42578125" style="5" customWidth="1"/>
    <col min="11755" max="11755" width="13.140625" style="5" customWidth="1"/>
    <col min="11756" max="12002" width="9.140625" style="5"/>
    <col min="12003" max="12003" width="11.140625" style="5" customWidth="1"/>
    <col min="12004" max="12004" width="2.42578125" style="5" customWidth="1"/>
    <col min="12005" max="12006" width="13.42578125" style="5" customWidth="1"/>
    <col min="12007" max="12008" width="13.140625" style="5" customWidth="1"/>
    <col min="12009" max="12009" width="14" style="5" customWidth="1"/>
    <col min="12010" max="12010" width="13.42578125" style="5" customWidth="1"/>
    <col min="12011" max="12011" width="13.140625" style="5" customWidth="1"/>
    <col min="12012" max="12258" width="9.140625" style="5"/>
    <col min="12259" max="12259" width="11.140625" style="5" customWidth="1"/>
    <col min="12260" max="12260" width="2.42578125" style="5" customWidth="1"/>
    <col min="12261" max="12262" width="13.42578125" style="5" customWidth="1"/>
    <col min="12263" max="12264" width="13.140625" style="5" customWidth="1"/>
    <col min="12265" max="12265" width="14" style="5" customWidth="1"/>
    <col min="12266" max="12266" width="13.42578125" style="5" customWidth="1"/>
    <col min="12267" max="12267" width="13.140625" style="5" customWidth="1"/>
    <col min="12268" max="12514" width="9.140625" style="5"/>
    <col min="12515" max="12515" width="11.140625" style="5" customWidth="1"/>
    <col min="12516" max="12516" width="2.42578125" style="5" customWidth="1"/>
    <col min="12517" max="12518" width="13.42578125" style="5" customWidth="1"/>
    <col min="12519" max="12520" width="13.140625" style="5" customWidth="1"/>
    <col min="12521" max="12521" width="14" style="5" customWidth="1"/>
    <col min="12522" max="12522" width="13.42578125" style="5" customWidth="1"/>
    <col min="12523" max="12523" width="13.140625" style="5" customWidth="1"/>
    <col min="12524" max="12770" width="9.140625" style="5"/>
    <col min="12771" max="12771" width="11.140625" style="5" customWidth="1"/>
    <col min="12772" max="12772" width="2.42578125" style="5" customWidth="1"/>
    <col min="12773" max="12774" width="13.42578125" style="5" customWidth="1"/>
    <col min="12775" max="12776" width="13.140625" style="5" customWidth="1"/>
    <col min="12777" max="12777" width="14" style="5" customWidth="1"/>
    <col min="12778" max="12778" width="13.42578125" style="5" customWidth="1"/>
    <col min="12779" max="12779" width="13.140625" style="5" customWidth="1"/>
    <col min="12780" max="13026" width="9.140625" style="5"/>
    <col min="13027" max="13027" width="11.140625" style="5" customWidth="1"/>
    <col min="13028" max="13028" width="2.42578125" style="5" customWidth="1"/>
    <col min="13029" max="13030" width="13.42578125" style="5" customWidth="1"/>
    <col min="13031" max="13032" width="13.140625" style="5" customWidth="1"/>
    <col min="13033" max="13033" width="14" style="5" customWidth="1"/>
    <col min="13034" max="13034" width="13.42578125" style="5" customWidth="1"/>
    <col min="13035" max="13035" width="13.140625" style="5" customWidth="1"/>
    <col min="13036" max="13282" width="9.140625" style="5"/>
    <col min="13283" max="13283" width="11.140625" style="5" customWidth="1"/>
    <col min="13284" max="13284" width="2.42578125" style="5" customWidth="1"/>
    <col min="13285" max="13286" width="13.42578125" style="5" customWidth="1"/>
    <col min="13287" max="13288" width="13.140625" style="5" customWidth="1"/>
    <col min="13289" max="13289" width="14" style="5" customWidth="1"/>
    <col min="13290" max="13290" width="13.42578125" style="5" customWidth="1"/>
    <col min="13291" max="13291" width="13.140625" style="5" customWidth="1"/>
    <col min="13292" max="13538" width="9.140625" style="5"/>
    <col min="13539" max="13539" width="11.140625" style="5" customWidth="1"/>
    <col min="13540" max="13540" width="2.42578125" style="5" customWidth="1"/>
    <col min="13541" max="13542" width="13.42578125" style="5" customWidth="1"/>
    <col min="13543" max="13544" width="13.140625" style="5" customWidth="1"/>
    <col min="13545" max="13545" width="14" style="5" customWidth="1"/>
    <col min="13546" max="13546" width="13.42578125" style="5" customWidth="1"/>
    <col min="13547" max="13547" width="13.140625" style="5" customWidth="1"/>
    <col min="13548" max="13794" width="9.140625" style="5"/>
    <col min="13795" max="13795" width="11.140625" style="5" customWidth="1"/>
    <col min="13796" max="13796" width="2.42578125" style="5" customWidth="1"/>
    <col min="13797" max="13798" width="13.42578125" style="5" customWidth="1"/>
    <col min="13799" max="13800" width="13.140625" style="5" customWidth="1"/>
    <col min="13801" max="13801" width="14" style="5" customWidth="1"/>
    <col min="13802" max="13802" width="13.42578125" style="5" customWidth="1"/>
    <col min="13803" max="13803" width="13.140625" style="5" customWidth="1"/>
    <col min="13804" max="14050" width="9.140625" style="5"/>
    <col min="14051" max="14051" width="11.140625" style="5" customWidth="1"/>
    <col min="14052" max="14052" width="2.42578125" style="5" customWidth="1"/>
    <col min="14053" max="14054" width="13.42578125" style="5" customWidth="1"/>
    <col min="14055" max="14056" width="13.140625" style="5" customWidth="1"/>
    <col min="14057" max="14057" width="14" style="5" customWidth="1"/>
    <col min="14058" max="14058" width="13.42578125" style="5" customWidth="1"/>
    <col min="14059" max="14059" width="13.140625" style="5" customWidth="1"/>
    <col min="14060" max="14306" width="9.140625" style="5"/>
    <col min="14307" max="14307" width="11.140625" style="5" customWidth="1"/>
    <col min="14308" max="14308" width="2.42578125" style="5" customWidth="1"/>
    <col min="14309" max="14310" width="13.42578125" style="5" customWidth="1"/>
    <col min="14311" max="14312" width="13.140625" style="5" customWidth="1"/>
    <col min="14313" max="14313" width="14" style="5" customWidth="1"/>
    <col min="14314" max="14314" width="13.42578125" style="5" customWidth="1"/>
    <col min="14315" max="14315" width="13.140625" style="5" customWidth="1"/>
    <col min="14316" max="14562" width="9.140625" style="5"/>
    <col min="14563" max="14563" width="11.140625" style="5" customWidth="1"/>
    <col min="14564" max="14564" width="2.42578125" style="5" customWidth="1"/>
    <col min="14565" max="14566" width="13.42578125" style="5" customWidth="1"/>
    <col min="14567" max="14568" width="13.140625" style="5" customWidth="1"/>
    <col min="14569" max="14569" width="14" style="5" customWidth="1"/>
    <col min="14570" max="14570" width="13.42578125" style="5" customWidth="1"/>
    <col min="14571" max="14571" width="13.140625" style="5" customWidth="1"/>
    <col min="14572" max="14818" width="9.140625" style="5"/>
    <col min="14819" max="14819" width="11.140625" style="5" customWidth="1"/>
    <col min="14820" max="14820" width="2.42578125" style="5" customWidth="1"/>
    <col min="14821" max="14822" width="13.42578125" style="5" customWidth="1"/>
    <col min="14823" max="14824" width="13.140625" style="5" customWidth="1"/>
    <col min="14825" max="14825" width="14" style="5" customWidth="1"/>
    <col min="14826" max="14826" width="13.42578125" style="5" customWidth="1"/>
    <col min="14827" max="14827" width="13.140625" style="5" customWidth="1"/>
    <col min="14828" max="15074" width="9.140625" style="5"/>
    <col min="15075" max="15075" width="11.140625" style="5" customWidth="1"/>
    <col min="15076" max="15076" width="2.42578125" style="5" customWidth="1"/>
    <col min="15077" max="15078" width="13.42578125" style="5" customWidth="1"/>
    <col min="15079" max="15080" width="13.140625" style="5" customWidth="1"/>
    <col min="15081" max="15081" width="14" style="5" customWidth="1"/>
    <col min="15082" max="15082" width="13.42578125" style="5" customWidth="1"/>
    <col min="15083" max="15083" width="13.140625" style="5" customWidth="1"/>
    <col min="15084" max="15330" width="9.140625" style="5"/>
    <col min="15331" max="15331" width="11.140625" style="5" customWidth="1"/>
    <col min="15332" max="15332" width="2.42578125" style="5" customWidth="1"/>
    <col min="15333" max="15334" width="13.42578125" style="5" customWidth="1"/>
    <col min="15335" max="15336" width="13.140625" style="5" customWidth="1"/>
    <col min="15337" max="15337" width="14" style="5" customWidth="1"/>
    <col min="15338" max="15338" width="13.42578125" style="5" customWidth="1"/>
    <col min="15339" max="15339" width="13.140625" style="5" customWidth="1"/>
    <col min="15340" max="15586" width="9.140625" style="5"/>
    <col min="15587" max="15587" width="11.140625" style="5" customWidth="1"/>
    <col min="15588" max="15588" width="2.42578125" style="5" customWidth="1"/>
    <col min="15589" max="15590" width="13.42578125" style="5" customWidth="1"/>
    <col min="15591" max="15592" width="13.140625" style="5" customWidth="1"/>
    <col min="15593" max="15593" width="14" style="5" customWidth="1"/>
    <col min="15594" max="15594" width="13.42578125" style="5" customWidth="1"/>
    <col min="15595" max="15595" width="13.140625" style="5" customWidth="1"/>
    <col min="15596" max="15842" width="9.140625" style="5"/>
    <col min="15843" max="15843" width="11.140625" style="5" customWidth="1"/>
    <col min="15844" max="15844" width="2.42578125" style="5" customWidth="1"/>
    <col min="15845" max="15846" width="13.42578125" style="5" customWidth="1"/>
    <col min="15847" max="15848" width="13.140625" style="5" customWidth="1"/>
    <col min="15849" max="15849" width="14" style="5" customWidth="1"/>
    <col min="15850" max="15850" width="13.42578125" style="5" customWidth="1"/>
    <col min="15851" max="15851" width="13.140625" style="5" customWidth="1"/>
    <col min="15852" max="16098" width="9.140625" style="5"/>
    <col min="16099" max="16099" width="11.140625" style="5" customWidth="1"/>
    <col min="16100" max="16100" width="2.42578125" style="5" customWidth="1"/>
    <col min="16101" max="16102" width="13.42578125" style="5" customWidth="1"/>
    <col min="16103" max="16104" width="13.140625" style="5" customWidth="1"/>
    <col min="16105" max="16105" width="14" style="5" customWidth="1"/>
    <col min="16106" max="16106" width="13.42578125" style="5" customWidth="1"/>
    <col min="16107" max="16107" width="13.140625" style="5" customWidth="1"/>
    <col min="16108" max="16384" width="9.140625" style="5"/>
  </cols>
  <sheetData>
    <row r="1" spans="1:12" ht="15" customHeight="1" x14ac:dyDescent="0.25">
      <c r="A1" s="82" t="s">
        <v>31</v>
      </c>
      <c r="B1" s="82"/>
      <c r="C1" s="83"/>
      <c r="D1" s="75"/>
      <c r="E1" s="75"/>
      <c r="F1" s="75"/>
      <c r="G1" s="75"/>
      <c r="H1" s="75"/>
      <c r="I1" s="75"/>
      <c r="J1" s="75"/>
      <c r="K1" s="75"/>
    </row>
    <row r="2" spans="1:12" ht="15" x14ac:dyDescent="0.25">
      <c r="A2" s="82" t="str">
        <f>'Spreadsheet I - Environmental'!A2:B2</f>
        <v>November 2023 Revenue Forecast  -  Nine Year Summary Table  (Cash Collections / Forecast)</v>
      </c>
      <c r="B2" s="82"/>
      <c r="C2" s="83"/>
      <c r="D2" s="75"/>
      <c r="E2" s="75"/>
      <c r="F2" s="75"/>
      <c r="G2" s="75"/>
      <c r="H2" s="75"/>
      <c r="I2" s="75"/>
      <c r="J2" s="75"/>
      <c r="K2" s="75"/>
    </row>
    <row r="4" spans="1:12" x14ac:dyDescent="0.2">
      <c r="A4" s="18" t="s">
        <v>2</v>
      </c>
      <c r="C4" s="3" t="s">
        <v>120</v>
      </c>
      <c r="D4" s="3" t="s">
        <v>173</v>
      </c>
      <c r="E4" s="3" t="s">
        <v>174</v>
      </c>
      <c r="F4" s="3" t="s">
        <v>179</v>
      </c>
      <c r="G4" s="3" t="s">
        <v>180</v>
      </c>
      <c r="H4" s="3" t="s">
        <v>195</v>
      </c>
      <c r="I4" s="3" t="s">
        <v>196</v>
      </c>
      <c r="J4" s="3" t="s">
        <v>228</v>
      </c>
      <c r="K4" s="3" t="s">
        <v>229</v>
      </c>
    </row>
    <row r="6" spans="1:12" ht="15" x14ac:dyDescent="0.25">
      <c r="A6" s="76" t="s">
        <v>32</v>
      </c>
      <c r="B6" s="76"/>
      <c r="C6" s="83"/>
      <c r="D6" s="75"/>
      <c r="E6" s="75"/>
      <c r="F6" s="75"/>
      <c r="G6" s="75"/>
      <c r="H6" s="75"/>
      <c r="I6" s="75"/>
      <c r="J6" s="75"/>
      <c r="K6" s="75"/>
    </row>
    <row r="7" spans="1:12" ht="15" x14ac:dyDescent="0.25">
      <c r="A7" s="76" t="s">
        <v>118</v>
      </c>
      <c r="B7" s="76"/>
      <c r="C7" s="83"/>
      <c r="D7" s="75"/>
      <c r="E7" s="75"/>
      <c r="F7" s="75"/>
      <c r="G7" s="75"/>
      <c r="H7" s="75"/>
      <c r="I7" s="75"/>
      <c r="J7" s="75"/>
      <c r="K7" s="75"/>
    </row>
    <row r="8" spans="1:12" ht="8.4499999999999993" customHeight="1" x14ac:dyDescent="0.2"/>
    <row r="9" spans="1:12" x14ac:dyDescent="0.2">
      <c r="A9" s="5" t="s">
        <v>3</v>
      </c>
      <c r="C9" s="60">
        <v>34893</v>
      </c>
      <c r="D9" s="60">
        <v>33791</v>
      </c>
      <c r="E9" s="60">
        <v>15348</v>
      </c>
      <c r="F9" s="60">
        <v>42370</v>
      </c>
      <c r="G9" s="60">
        <v>44966</v>
      </c>
      <c r="H9" s="60">
        <v>41555</v>
      </c>
      <c r="I9" s="60">
        <v>52000</v>
      </c>
      <c r="J9" s="60">
        <v>53000</v>
      </c>
      <c r="K9" s="60">
        <v>54000</v>
      </c>
    </row>
    <row r="10" spans="1:12" x14ac:dyDescent="0.2">
      <c r="A10" s="5" t="s">
        <v>4</v>
      </c>
      <c r="C10" s="17">
        <v>38089</v>
      </c>
      <c r="D10" s="17">
        <v>36951</v>
      </c>
      <c r="E10" s="17">
        <v>31428</v>
      </c>
      <c r="F10" s="17">
        <v>41708</v>
      </c>
      <c r="G10" s="17">
        <v>43539</v>
      </c>
      <c r="H10" s="17">
        <v>62840</v>
      </c>
      <c r="I10" s="17">
        <v>49000</v>
      </c>
      <c r="J10" s="17">
        <v>50000</v>
      </c>
      <c r="K10" s="17">
        <v>51000</v>
      </c>
    </row>
    <row r="11" spans="1:12" x14ac:dyDescent="0.2">
      <c r="A11" s="5" t="s">
        <v>5</v>
      </c>
      <c r="C11" s="17">
        <v>39616</v>
      </c>
      <c r="D11" s="17">
        <v>38158</v>
      </c>
      <c r="E11" s="17">
        <v>8817</v>
      </c>
      <c r="F11" s="17">
        <v>44831</v>
      </c>
      <c r="G11" s="17">
        <v>42717</v>
      </c>
      <c r="H11" s="17">
        <v>39722</v>
      </c>
      <c r="I11" s="17">
        <v>49000</v>
      </c>
      <c r="J11" s="17">
        <v>50000</v>
      </c>
      <c r="K11" s="17">
        <v>51000</v>
      </c>
    </row>
    <row r="12" spans="1:12" x14ac:dyDescent="0.2">
      <c r="A12" s="5" t="s">
        <v>6</v>
      </c>
      <c r="C12" s="17">
        <v>37459</v>
      </c>
      <c r="D12" s="17">
        <v>40177</v>
      </c>
      <c r="E12" s="17">
        <v>33825</v>
      </c>
      <c r="F12" s="17">
        <v>41459</v>
      </c>
      <c r="G12" s="17">
        <v>41085</v>
      </c>
      <c r="H12" s="58">
        <v>75552</v>
      </c>
      <c r="I12" s="17">
        <v>55000</v>
      </c>
      <c r="J12" s="17">
        <v>56000</v>
      </c>
      <c r="K12" s="17">
        <v>57000</v>
      </c>
    </row>
    <row r="13" spans="1:12" x14ac:dyDescent="0.2">
      <c r="A13" s="5" t="s">
        <v>7</v>
      </c>
      <c r="C13" s="17">
        <v>38264</v>
      </c>
      <c r="D13" s="17">
        <v>33313</v>
      </c>
      <c r="E13" s="17">
        <v>19237</v>
      </c>
      <c r="F13" s="17">
        <v>31972</v>
      </c>
      <c r="G13" s="17">
        <v>42709</v>
      </c>
      <c r="H13" s="17">
        <v>45000</v>
      </c>
      <c r="I13" s="17">
        <v>46000</v>
      </c>
      <c r="J13" s="17">
        <v>47000</v>
      </c>
      <c r="K13" s="17">
        <v>48000</v>
      </c>
      <c r="L13" s="17"/>
    </row>
    <row r="14" spans="1:12" x14ac:dyDescent="0.2">
      <c r="A14" s="5" t="s">
        <v>8</v>
      </c>
      <c r="C14" s="17">
        <v>34954</v>
      </c>
      <c r="D14" s="17">
        <v>38285</v>
      </c>
      <c r="E14" s="17">
        <v>31836</v>
      </c>
      <c r="F14" s="17">
        <v>54773</v>
      </c>
      <c r="G14" s="17">
        <v>41528</v>
      </c>
      <c r="H14" s="17">
        <v>50000</v>
      </c>
      <c r="I14" s="17">
        <v>51000</v>
      </c>
      <c r="J14" s="17">
        <v>52000</v>
      </c>
      <c r="K14" s="17">
        <v>53000</v>
      </c>
      <c r="L14" s="17"/>
    </row>
    <row r="15" spans="1:12" x14ac:dyDescent="0.2">
      <c r="A15" s="5" t="s">
        <v>9</v>
      </c>
      <c r="C15" s="17">
        <v>40604</v>
      </c>
      <c r="D15" s="17">
        <v>36763</v>
      </c>
      <c r="E15" s="17">
        <v>22107</v>
      </c>
      <c r="F15" s="17">
        <v>41326</v>
      </c>
      <c r="G15" s="17">
        <v>40286</v>
      </c>
      <c r="H15" s="17">
        <v>60000</v>
      </c>
      <c r="I15" s="17">
        <v>61000</v>
      </c>
      <c r="J15" s="17">
        <v>62000</v>
      </c>
      <c r="K15" s="17">
        <v>63000</v>
      </c>
      <c r="L15" s="17"/>
    </row>
    <row r="16" spans="1:12" x14ac:dyDescent="0.2">
      <c r="A16" s="5" t="s">
        <v>10</v>
      </c>
      <c r="C16" s="17">
        <v>37555</v>
      </c>
      <c r="D16" s="17">
        <v>39624</v>
      </c>
      <c r="E16" s="17">
        <v>18360</v>
      </c>
      <c r="F16" s="17">
        <v>21854</v>
      </c>
      <c r="G16" s="17">
        <v>16538</v>
      </c>
      <c r="H16" s="17">
        <v>45000</v>
      </c>
      <c r="I16" s="17">
        <v>46000</v>
      </c>
      <c r="J16" s="17">
        <v>47000</v>
      </c>
      <c r="K16" s="17">
        <v>48000</v>
      </c>
      <c r="L16" s="17"/>
    </row>
    <row r="17" spans="1:12" x14ac:dyDescent="0.2">
      <c r="A17" s="5" t="s">
        <v>11</v>
      </c>
      <c r="C17" s="17">
        <v>35038</v>
      </c>
      <c r="D17" s="17">
        <v>24629</v>
      </c>
      <c r="E17" s="17">
        <v>34980</v>
      </c>
      <c r="F17" s="17">
        <v>58665</v>
      </c>
      <c r="G17" s="17">
        <v>64521</v>
      </c>
      <c r="H17" s="17">
        <v>43000</v>
      </c>
      <c r="I17" s="17">
        <v>44000</v>
      </c>
      <c r="J17" s="17">
        <v>45000</v>
      </c>
      <c r="K17" s="17">
        <v>46000</v>
      </c>
      <c r="L17" s="17"/>
    </row>
    <row r="18" spans="1:12" x14ac:dyDescent="0.2">
      <c r="A18" s="5" t="s">
        <v>12</v>
      </c>
      <c r="C18" s="17">
        <v>40969</v>
      </c>
      <c r="D18" s="17">
        <v>2962</v>
      </c>
      <c r="E18" s="17">
        <v>39087</v>
      </c>
      <c r="F18" s="17">
        <v>48261</v>
      </c>
      <c r="G18" s="17">
        <v>45493</v>
      </c>
      <c r="H18" s="17">
        <v>56300</v>
      </c>
      <c r="I18" s="17">
        <v>57000</v>
      </c>
      <c r="J18" s="17">
        <v>58000</v>
      </c>
      <c r="K18" s="17">
        <v>59000</v>
      </c>
      <c r="L18" s="17"/>
    </row>
    <row r="19" spans="1:12" x14ac:dyDescent="0.2">
      <c r="A19" s="5" t="s">
        <v>13</v>
      </c>
      <c r="C19" s="17">
        <v>38963</v>
      </c>
      <c r="D19" s="17">
        <v>14750</v>
      </c>
      <c r="E19" s="17">
        <v>39865</v>
      </c>
      <c r="F19" s="17">
        <v>46717</v>
      </c>
      <c r="G19" s="17">
        <v>43362</v>
      </c>
      <c r="H19" s="17">
        <v>48000</v>
      </c>
      <c r="I19" s="17">
        <v>49000</v>
      </c>
      <c r="J19" s="17">
        <v>50000</v>
      </c>
      <c r="K19" s="17">
        <v>51000</v>
      </c>
      <c r="L19" s="17"/>
    </row>
    <row r="20" spans="1:12" x14ac:dyDescent="0.2">
      <c r="A20" s="5" t="s">
        <v>14</v>
      </c>
      <c r="C20" s="17">
        <v>38417</v>
      </c>
      <c r="D20" s="17">
        <v>9905</v>
      </c>
      <c r="E20" s="17">
        <v>41999</v>
      </c>
      <c r="F20" s="17">
        <v>46943</v>
      </c>
      <c r="G20" s="17">
        <v>41367</v>
      </c>
      <c r="H20" s="17">
        <v>44000</v>
      </c>
      <c r="I20" s="17">
        <v>45000</v>
      </c>
      <c r="J20" s="17">
        <v>46000</v>
      </c>
      <c r="K20" s="17">
        <v>47000</v>
      </c>
      <c r="L20" s="17"/>
    </row>
    <row r="21" spans="1:12" ht="8.4499999999999993" customHeight="1" x14ac:dyDescent="0.2"/>
    <row r="22" spans="1:12" x14ac:dyDescent="0.2">
      <c r="A22" s="5" t="s">
        <v>15</v>
      </c>
      <c r="C22" s="16">
        <f t="shared" ref="C22:E22" si="0">SUM(C9:C20)</f>
        <v>454821</v>
      </c>
      <c r="D22" s="16">
        <f t="shared" si="0"/>
        <v>349308</v>
      </c>
      <c r="E22" s="16">
        <f t="shared" si="0"/>
        <v>336889</v>
      </c>
      <c r="F22" s="16">
        <f t="shared" ref="F22:K22" si="1">SUM(F9:F20)</f>
        <v>520879</v>
      </c>
      <c r="G22" s="16">
        <f t="shared" si="1"/>
        <v>508111</v>
      </c>
      <c r="H22" s="16">
        <f t="shared" si="1"/>
        <v>610969</v>
      </c>
      <c r="I22" s="16">
        <f t="shared" si="1"/>
        <v>604000</v>
      </c>
      <c r="J22" s="16">
        <f t="shared" si="1"/>
        <v>616000</v>
      </c>
      <c r="K22" s="16">
        <f t="shared" si="1"/>
        <v>628000</v>
      </c>
    </row>
    <row r="23" spans="1:12" ht="25.9" customHeight="1" x14ac:dyDescent="0.2">
      <c r="A23" s="79" t="s">
        <v>250</v>
      </c>
      <c r="B23" s="79"/>
      <c r="C23" s="79"/>
      <c r="D23" s="79"/>
      <c r="E23" s="79"/>
      <c r="F23" s="79"/>
      <c r="G23" s="79"/>
      <c r="H23" s="79"/>
      <c r="I23" s="79"/>
      <c r="J23" s="79"/>
      <c r="K23" s="79"/>
    </row>
    <row r="25" spans="1:12" ht="15" x14ac:dyDescent="0.25">
      <c r="A25" s="76" t="s">
        <v>33</v>
      </c>
      <c r="B25" s="76"/>
      <c r="C25" s="83"/>
      <c r="D25" s="75"/>
      <c r="E25" s="75"/>
      <c r="F25" s="75"/>
      <c r="G25" s="75"/>
      <c r="H25" s="75"/>
      <c r="I25" s="75"/>
      <c r="J25" s="75"/>
      <c r="K25" s="75"/>
    </row>
    <row r="26" spans="1:12" ht="15" x14ac:dyDescent="0.25">
      <c r="A26" s="76" t="s">
        <v>34</v>
      </c>
      <c r="B26" s="76"/>
      <c r="C26" s="83"/>
      <c r="D26" s="75"/>
      <c r="E26" s="75"/>
      <c r="F26" s="75"/>
      <c r="G26" s="75"/>
      <c r="H26" s="75"/>
      <c r="I26" s="75"/>
      <c r="J26" s="75"/>
      <c r="K26" s="75"/>
    </row>
    <row r="27" spans="1:12" ht="8.4499999999999993" customHeight="1" x14ac:dyDescent="0.2"/>
    <row r="28" spans="1:12" x14ac:dyDescent="0.2">
      <c r="A28" s="5" t="s">
        <v>3</v>
      </c>
      <c r="C28" s="60">
        <v>24752685</v>
      </c>
      <c r="D28" s="60">
        <v>109292894</v>
      </c>
      <c r="E28" s="60">
        <v>53134240</v>
      </c>
      <c r="F28" s="60">
        <v>23849489</v>
      </c>
      <c r="G28" s="60">
        <v>51632408</v>
      </c>
      <c r="H28" s="60">
        <v>39074601</v>
      </c>
      <c r="I28" s="60">
        <v>37300000</v>
      </c>
      <c r="J28" s="60">
        <v>39000000</v>
      </c>
      <c r="K28" s="60">
        <v>40900000</v>
      </c>
    </row>
    <row r="29" spans="1:12" x14ac:dyDescent="0.2">
      <c r="A29" s="5" t="s">
        <v>4</v>
      </c>
      <c r="C29" s="14">
        <v>12449278</v>
      </c>
      <c r="D29" s="14">
        <v>29187112</v>
      </c>
      <c r="E29" s="14">
        <v>45238821</v>
      </c>
      <c r="F29" s="14">
        <v>34097297</v>
      </c>
      <c r="G29" s="14">
        <v>35275080</v>
      </c>
      <c r="H29" s="14">
        <v>35020776</v>
      </c>
      <c r="I29" s="14">
        <v>37300000</v>
      </c>
      <c r="J29" s="14">
        <v>39000000</v>
      </c>
      <c r="K29" s="14">
        <v>40900000</v>
      </c>
    </row>
    <row r="30" spans="1:12" x14ac:dyDescent="0.2">
      <c r="A30" s="5" t="s">
        <v>5</v>
      </c>
      <c r="C30" s="14">
        <v>16145910</v>
      </c>
      <c r="D30" s="14">
        <v>40411340</v>
      </c>
      <c r="E30" s="14">
        <v>8216417</v>
      </c>
      <c r="F30" s="14">
        <v>22486174</v>
      </c>
      <c r="G30" s="14">
        <v>94496829</v>
      </c>
      <c r="H30" s="14">
        <v>24672184</v>
      </c>
      <c r="I30" s="14">
        <v>37300000</v>
      </c>
      <c r="J30" s="14">
        <v>39000000</v>
      </c>
      <c r="K30" s="14">
        <v>40900000</v>
      </c>
    </row>
    <row r="31" spans="1:12" x14ac:dyDescent="0.2">
      <c r="A31" s="5" t="s">
        <v>6</v>
      </c>
      <c r="C31" s="14">
        <v>53834632</v>
      </c>
      <c r="D31" s="14">
        <v>22990774</v>
      </c>
      <c r="E31" s="14">
        <v>22012645</v>
      </c>
      <c r="F31" s="14">
        <v>30497843</v>
      </c>
      <c r="G31" s="14">
        <v>185165680</v>
      </c>
      <c r="H31" s="59">
        <v>20413300</v>
      </c>
      <c r="I31" s="14">
        <v>39100000</v>
      </c>
      <c r="J31" s="14">
        <v>40900000</v>
      </c>
      <c r="K31" s="14">
        <v>42900000</v>
      </c>
    </row>
    <row r="32" spans="1:12" x14ac:dyDescent="0.2">
      <c r="A32" s="5" t="s">
        <v>7</v>
      </c>
      <c r="C32" s="14">
        <v>-692001</v>
      </c>
      <c r="D32" s="14">
        <v>12334407</v>
      </c>
      <c r="E32" s="14">
        <v>28636965</v>
      </c>
      <c r="F32" s="14">
        <v>43246909</v>
      </c>
      <c r="G32" s="14">
        <v>41168321</v>
      </c>
      <c r="H32" s="14">
        <v>37100000</v>
      </c>
      <c r="I32" s="14">
        <v>39100000</v>
      </c>
      <c r="J32" s="14">
        <v>40900000</v>
      </c>
      <c r="K32" s="14">
        <v>42900000</v>
      </c>
    </row>
    <row r="33" spans="1:11" x14ac:dyDescent="0.2">
      <c r="A33" s="5" t="s">
        <v>8</v>
      </c>
      <c r="C33" s="14">
        <v>2732800</v>
      </c>
      <c r="D33" s="14">
        <v>15592793</v>
      </c>
      <c r="E33" s="14">
        <v>28660227</v>
      </c>
      <c r="F33" s="14">
        <v>22705916</v>
      </c>
      <c r="G33" s="14">
        <v>35791706</v>
      </c>
      <c r="H33" s="14">
        <v>37100000</v>
      </c>
      <c r="I33" s="14">
        <v>39100000</v>
      </c>
      <c r="J33" s="14">
        <v>40900000</v>
      </c>
      <c r="K33" s="14">
        <v>42900000</v>
      </c>
    </row>
    <row r="34" spans="1:11" x14ac:dyDescent="0.2">
      <c r="A34" s="5" t="s">
        <v>9</v>
      </c>
      <c r="C34" s="14">
        <v>128804431</v>
      </c>
      <c r="D34" s="14">
        <v>358110009</v>
      </c>
      <c r="E34" s="14">
        <v>16038709</v>
      </c>
      <c r="F34" s="14">
        <v>28000340</v>
      </c>
      <c r="G34" s="14">
        <v>78190161</v>
      </c>
      <c r="H34" s="14">
        <v>21000000</v>
      </c>
      <c r="I34" s="14">
        <v>22300000</v>
      </c>
      <c r="J34" s="14">
        <v>23400000</v>
      </c>
      <c r="K34" s="14">
        <v>24700000</v>
      </c>
    </row>
    <row r="35" spans="1:11" x14ac:dyDescent="0.2">
      <c r="A35" s="5" t="s">
        <v>10</v>
      </c>
      <c r="C35" s="14">
        <v>10158363</v>
      </c>
      <c r="D35" s="14">
        <v>17914135</v>
      </c>
      <c r="E35" s="14">
        <v>25489429</v>
      </c>
      <c r="F35" s="14">
        <v>39798191</v>
      </c>
      <c r="G35" s="14">
        <v>24481329</v>
      </c>
      <c r="H35" s="14">
        <v>21000000</v>
      </c>
      <c r="I35" s="14">
        <v>22300000</v>
      </c>
      <c r="J35" s="14">
        <v>23400000</v>
      </c>
      <c r="K35" s="14">
        <v>24700000</v>
      </c>
    </row>
    <row r="36" spans="1:11" x14ac:dyDescent="0.2">
      <c r="A36" s="5" t="s">
        <v>11</v>
      </c>
      <c r="C36" s="14">
        <v>18565262</v>
      </c>
      <c r="D36" s="14">
        <v>7093134</v>
      </c>
      <c r="E36" s="14">
        <v>23528336</v>
      </c>
      <c r="F36" s="14">
        <v>37401807</v>
      </c>
      <c r="G36" s="14">
        <v>55440477</v>
      </c>
      <c r="H36" s="14">
        <v>21000000</v>
      </c>
      <c r="I36" s="14">
        <v>22300000</v>
      </c>
      <c r="J36" s="14">
        <v>23400000</v>
      </c>
      <c r="K36" s="14">
        <v>24700000</v>
      </c>
    </row>
    <row r="37" spans="1:11" x14ac:dyDescent="0.2">
      <c r="A37" s="5" t="s">
        <v>12</v>
      </c>
      <c r="C37" s="14">
        <v>11631734</v>
      </c>
      <c r="D37" s="14">
        <v>762195</v>
      </c>
      <c r="E37" s="14">
        <v>30422246</v>
      </c>
      <c r="F37" s="14">
        <v>34218253</v>
      </c>
      <c r="G37" s="14">
        <v>54933006</v>
      </c>
      <c r="H37" s="14">
        <v>28100000</v>
      </c>
      <c r="I37" s="14">
        <v>29600000</v>
      </c>
      <c r="J37" s="14">
        <v>31000000</v>
      </c>
      <c r="K37" s="14">
        <v>32600000</v>
      </c>
    </row>
    <row r="38" spans="1:11" x14ac:dyDescent="0.2">
      <c r="A38" s="5" t="s">
        <v>13</v>
      </c>
      <c r="C38" s="14">
        <v>4264726</v>
      </c>
      <c r="D38" s="14">
        <v>10415597</v>
      </c>
      <c r="E38" s="14">
        <v>14663089</v>
      </c>
      <c r="F38" s="14">
        <v>18518876</v>
      </c>
      <c r="G38" s="14">
        <v>29272284</v>
      </c>
      <c r="H38" s="14">
        <v>28100000</v>
      </c>
      <c r="I38" s="14">
        <v>29600000</v>
      </c>
      <c r="J38" s="14">
        <v>31000000</v>
      </c>
      <c r="K38" s="14">
        <v>32600000</v>
      </c>
    </row>
    <row r="39" spans="1:11" x14ac:dyDescent="0.2">
      <c r="A39" s="5" t="s">
        <v>14</v>
      </c>
      <c r="C39" s="14">
        <v>13844748</v>
      </c>
      <c r="D39" s="14">
        <v>15110897</v>
      </c>
      <c r="E39" s="14">
        <v>31945005</v>
      </c>
      <c r="F39" s="14">
        <v>30976419</v>
      </c>
      <c r="G39" s="14">
        <v>160418694</v>
      </c>
      <c r="H39" s="14">
        <v>28100000</v>
      </c>
      <c r="I39" s="14">
        <v>29600000</v>
      </c>
      <c r="J39" s="14">
        <v>31000000</v>
      </c>
      <c r="K39" s="14">
        <v>32600000</v>
      </c>
    </row>
    <row r="40" spans="1:11" ht="8.4499999999999993" customHeight="1" x14ac:dyDescent="0.2"/>
    <row r="41" spans="1:11" x14ac:dyDescent="0.2">
      <c r="A41" s="5" t="s">
        <v>15</v>
      </c>
      <c r="C41" s="16">
        <f t="shared" ref="C41:E41" si="2">SUM(C28:C39)</f>
        <v>296492568</v>
      </c>
      <c r="D41" s="16">
        <f t="shared" si="2"/>
        <v>639215287</v>
      </c>
      <c r="E41" s="16">
        <f t="shared" si="2"/>
        <v>327986129</v>
      </c>
      <c r="F41" s="16">
        <f t="shared" ref="F41:K41" si="3">SUM(F28:F39)</f>
        <v>365797514</v>
      </c>
      <c r="G41" s="16">
        <f t="shared" si="3"/>
        <v>846265975</v>
      </c>
      <c r="H41" s="16">
        <f t="shared" si="3"/>
        <v>340680861</v>
      </c>
      <c r="I41" s="16">
        <f t="shared" si="3"/>
        <v>384900000</v>
      </c>
      <c r="J41" s="16">
        <f t="shared" si="3"/>
        <v>402900000</v>
      </c>
      <c r="K41" s="16">
        <f t="shared" si="3"/>
        <v>423300000</v>
      </c>
    </row>
    <row r="42" spans="1:11" x14ac:dyDescent="0.2">
      <c r="C42" s="16"/>
      <c r="D42" s="16"/>
      <c r="E42" s="16"/>
      <c r="F42" s="16"/>
      <c r="G42" s="16"/>
      <c r="H42" s="16"/>
      <c r="I42" s="16"/>
    </row>
    <row r="43" spans="1:11" x14ac:dyDescent="0.2">
      <c r="A43" s="6"/>
    </row>
    <row r="44" spans="1:11" ht="15" x14ac:dyDescent="0.25">
      <c r="A44" s="76" t="s">
        <v>35</v>
      </c>
      <c r="B44" s="76"/>
      <c r="C44" s="83"/>
      <c r="D44" s="75"/>
      <c r="E44" s="75"/>
      <c r="F44" s="75"/>
      <c r="G44" s="75"/>
      <c r="H44" s="75"/>
      <c r="I44" s="75"/>
      <c r="J44" s="75"/>
      <c r="K44" s="75"/>
    </row>
    <row r="45" spans="1:11" ht="15" x14ac:dyDescent="0.25">
      <c r="A45" s="76" t="s">
        <v>36</v>
      </c>
      <c r="B45" s="76"/>
      <c r="C45" s="83"/>
      <c r="D45" s="75"/>
      <c r="E45" s="75"/>
      <c r="F45" s="75"/>
      <c r="G45" s="75"/>
      <c r="H45" s="75"/>
      <c r="I45" s="75"/>
      <c r="J45" s="75"/>
      <c r="K45" s="75"/>
    </row>
    <row r="46" spans="1:11" ht="8.4499999999999993" customHeight="1" x14ac:dyDescent="0.2"/>
    <row r="47" spans="1:11" x14ac:dyDescent="0.2">
      <c r="A47" s="5" t="s">
        <v>3</v>
      </c>
      <c r="C47" s="60">
        <v>0</v>
      </c>
      <c r="D47" s="60">
        <v>0</v>
      </c>
      <c r="E47" s="60">
        <v>0</v>
      </c>
      <c r="F47" s="60">
        <v>0</v>
      </c>
      <c r="G47" s="60">
        <v>213701</v>
      </c>
      <c r="H47" s="60">
        <v>0</v>
      </c>
      <c r="I47" s="60">
        <v>4000</v>
      </c>
      <c r="J47" s="60">
        <v>4000</v>
      </c>
      <c r="K47" s="60">
        <v>4000</v>
      </c>
    </row>
    <row r="48" spans="1:11" x14ac:dyDescent="0.2">
      <c r="A48" s="5" t="s">
        <v>4</v>
      </c>
      <c r="C48" s="17">
        <v>0</v>
      </c>
      <c r="D48" s="17">
        <v>0</v>
      </c>
      <c r="E48" s="17">
        <v>0</v>
      </c>
      <c r="F48" s="17">
        <v>0</v>
      </c>
      <c r="G48" s="17">
        <v>15107</v>
      </c>
      <c r="H48" s="17">
        <v>0</v>
      </c>
      <c r="I48" s="17">
        <v>4000</v>
      </c>
      <c r="J48" s="17">
        <v>4000</v>
      </c>
      <c r="K48" s="17">
        <v>4000</v>
      </c>
    </row>
    <row r="49" spans="1:11" x14ac:dyDescent="0.2">
      <c r="A49" s="5" t="s">
        <v>5</v>
      </c>
      <c r="C49" s="17">
        <v>0</v>
      </c>
      <c r="D49" s="17">
        <v>45460</v>
      </c>
      <c r="E49" s="17">
        <v>0</v>
      </c>
      <c r="F49" s="17">
        <v>0</v>
      </c>
      <c r="G49" s="17">
        <v>18071</v>
      </c>
      <c r="H49" s="17">
        <v>0</v>
      </c>
      <c r="I49" s="17">
        <v>4000</v>
      </c>
      <c r="J49" s="17">
        <v>4000</v>
      </c>
      <c r="K49" s="17">
        <v>4000</v>
      </c>
    </row>
    <row r="50" spans="1:11" x14ac:dyDescent="0.2">
      <c r="A50" s="5" t="s">
        <v>6</v>
      </c>
      <c r="C50" s="17">
        <v>0</v>
      </c>
      <c r="D50" s="17">
        <v>0</v>
      </c>
      <c r="E50" s="17">
        <v>0</v>
      </c>
      <c r="F50" s="17">
        <v>0</v>
      </c>
      <c r="G50" s="17">
        <v>0</v>
      </c>
      <c r="H50" s="58">
        <v>0</v>
      </c>
      <c r="I50" s="17">
        <v>4000</v>
      </c>
      <c r="J50" s="17">
        <v>4000</v>
      </c>
      <c r="K50" s="17">
        <v>4000</v>
      </c>
    </row>
    <row r="51" spans="1:11" x14ac:dyDescent="0.2">
      <c r="A51" s="5" t="s">
        <v>7</v>
      </c>
      <c r="C51" s="17">
        <v>0</v>
      </c>
      <c r="D51" s="17">
        <v>0</v>
      </c>
      <c r="E51" s="17">
        <v>0</v>
      </c>
      <c r="F51" s="17">
        <v>3649525</v>
      </c>
      <c r="G51" s="17">
        <v>13934</v>
      </c>
      <c r="H51" s="17">
        <v>4000</v>
      </c>
      <c r="I51" s="17">
        <v>4000</v>
      </c>
      <c r="J51" s="17">
        <v>4000</v>
      </c>
      <c r="K51" s="17">
        <v>4000</v>
      </c>
    </row>
    <row r="52" spans="1:11" x14ac:dyDescent="0.2">
      <c r="A52" s="5" t="s">
        <v>8</v>
      </c>
      <c r="C52" s="17">
        <v>442227</v>
      </c>
      <c r="D52" s="17">
        <v>0</v>
      </c>
      <c r="E52" s="17">
        <v>0</v>
      </c>
      <c r="F52" s="17">
        <v>0</v>
      </c>
      <c r="G52" s="17">
        <v>0</v>
      </c>
      <c r="H52" s="17">
        <v>4000</v>
      </c>
      <c r="I52" s="17">
        <v>4000</v>
      </c>
      <c r="J52" s="17">
        <v>4000</v>
      </c>
      <c r="K52" s="17">
        <v>4000</v>
      </c>
    </row>
    <row r="53" spans="1:11" x14ac:dyDescent="0.2">
      <c r="A53" s="5" t="s">
        <v>9</v>
      </c>
      <c r="C53" s="17">
        <v>1082</v>
      </c>
      <c r="D53" s="17">
        <v>0</v>
      </c>
      <c r="E53" s="17">
        <v>0</v>
      </c>
      <c r="F53" s="17">
        <v>0</v>
      </c>
      <c r="G53" s="17">
        <v>0</v>
      </c>
      <c r="H53" s="17">
        <v>4000</v>
      </c>
      <c r="I53" s="17">
        <v>4000</v>
      </c>
      <c r="J53" s="17">
        <v>4000</v>
      </c>
      <c r="K53" s="17">
        <v>4000</v>
      </c>
    </row>
    <row r="54" spans="1:11" x14ac:dyDescent="0.2">
      <c r="A54" s="5" t="s">
        <v>10</v>
      </c>
      <c r="C54" s="17">
        <v>0</v>
      </c>
      <c r="D54" s="17">
        <v>0</v>
      </c>
      <c r="E54" s="17">
        <v>0</v>
      </c>
      <c r="F54" s="17">
        <v>0</v>
      </c>
      <c r="G54" s="17">
        <v>0</v>
      </c>
      <c r="H54" s="17">
        <v>4000</v>
      </c>
      <c r="I54" s="17">
        <v>4000</v>
      </c>
      <c r="J54" s="17">
        <v>4000</v>
      </c>
      <c r="K54" s="17">
        <v>4000</v>
      </c>
    </row>
    <row r="55" spans="1:11" x14ac:dyDescent="0.2">
      <c r="A55" s="5" t="s">
        <v>11</v>
      </c>
      <c r="C55" s="17">
        <v>0</v>
      </c>
      <c r="D55" s="17">
        <v>0</v>
      </c>
      <c r="E55" s="17">
        <v>0</v>
      </c>
      <c r="F55" s="17">
        <v>0</v>
      </c>
      <c r="G55" s="17">
        <v>0</v>
      </c>
      <c r="H55" s="17">
        <v>4000</v>
      </c>
      <c r="I55" s="17">
        <v>4000</v>
      </c>
      <c r="J55" s="17">
        <v>4000</v>
      </c>
      <c r="K55" s="17">
        <v>4000</v>
      </c>
    </row>
    <row r="56" spans="1:11" x14ac:dyDescent="0.2">
      <c r="A56" s="5" t="s">
        <v>12</v>
      </c>
      <c r="C56" s="17">
        <v>813</v>
      </c>
      <c r="D56" s="17">
        <v>0</v>
      </c>
      <c r="E56" s="17">
        <v>0</v>
      </c>
      <c r="F56" s="17">
        <v>0</v>
      </c>
      <c r="G56" s="17">
        <v>0</v>
      </c>
      <c r="H56" s="17">
        <v>4000</v>
      </c>
      <c r="I56" s="17">
        <v>4000</v>
      </c>
      <c r="J56" s="17">
        <v>4000</v>
      </c>
      <c r="K56" s="17">
        <v>4000</v>
      </c>
    </row>
    <row r="57" spans="1:11" x14ac:dyDescent="0.2">
      <c r="A57" s="5" t="s">
        <v>13</v>
      </c>
      <c r="C57" s="17">
        <v>0</v>
      </c>
      <c r="D57" s="17">
        <v>0</v>
      </c>
      <c r="E57" s="17">
        <v>0</v>
      </c>
      <c r="F57" s="17">
        <v>0</v>
      </c>
      <c r="G57" s="17">
        <v>0</v>
      </c>
      <c r="H57" s="17">
        <v>4000</v>
      </c>
      <c r="I57" s="17">
        <v>4000</v>
      </c>
      <c r="J57" s="17">
        <v>4000</v>
      </c>
      <c r="K57" s="17">
        <v>4000</v>
      </c>
    </row>
    <row r="58" spans="1:11" x14ac:dyDescent="0.2">
      <c r="A58" s="5" t="s">
        <v>14</v>
      </c>
      <c r="C58" s="17">
        <v>0</v>
      </c>
      <c r="D58" s="17">
        <v>0</v>
      </c>
      <c r="E58" s="17">
        <v>0</v>
      </c>
      <c r="F58" s="17">
        <v>181275</v>
      </c>
      <c r="G58" s="17">
        <v>0</v>
      </c>
      <c r="H58" s="17">
        <v>4000</v>
      </c>
      <c r="I58" s="17">
        <v>4000</v>
      </c>
      <c r="J58" s="17">
        <v>4000</v>
      </c>
      <c r="K58" s="17">
        <v>4000</v>
      </c>
    </row>
    <row r="59" spans="1:11" ht="8.4499999999999993" customHeight="1" x14ac:dyDescent="0.2"/>
    <row r="60" spans="1:11" x14ac:dyDescent="0.2">
      <c r="A60" s="5" t="s">
        <v>15</v>
      </c>
      <c r="C60" s="16">
        <f t="shared" ref="C60:E60" si="4">SUM(C47:C58)</f>
        <v>444122</v>
      </c>
      <c r="D60" s="16">
        <f t="shared" si="4"/>
        <v>45460</v>
      </c>
      <c r="E60" s="16">
        <f t="shared" si="4"/>
        <v>0</v>
      </c>
      <c r="F60" s="16">
        <f t="shared" ref="F60:K60" si="5">SUM(F47:F58)</f>
        <v>3830800</v>
      </c>
      <c r="G60" s="16">
        <f t="shared" si="5"/>
        <v>260813</v>
      </c>
      <c r="H60" s="16">
        <f t="shared" si="5"/>
        <v>32000</v>
      </c>
      <c r="I60" s="16">
        <f t="shared" si="5"/>
        <v>48000</v>
      </c>
      <c r="J60" s="16">
        <f t="shared" si="5"/>
        <v>48000</v>
      </c>
      <c r="K60" s="16">
        <f t="shared" si="5"/>
        <v>48000</v>
      </c>
    </row>
    <row r="61" spans="1:11" ht="15" x14ac:dyDescent="0.25">
      <c r="A61" s="64"/>
      <c r="B61" s="64"/>
      <c r="C61" s="64"/>
      <c r="D61" s="64"/>
      <c r="E61" s="64"/>
      <c r="F61" s="64"/>
      <c r="G61" s="64"/>
      <c r="H61" s="64"/>
      <c r="I61" s="64"/>
    </row>
    <row r="63" spans="1:11" ht="15" x14ac:dyDescent="0.25">
      <c r="A63" s="76" t="s">
        <v>37</v>
      </c>
      <c r="B63" s="76"/>
      <c r="C63" s="83"/>
      <c r="D63" s="75"/>
      <c r="E63" s="75"/>
      <c r="F63" s="75"/>
      <c r="G63" s="75"/>
      <c r="H63" s="75"/>
      <c r="I63" s="75"/>
      <c r="J63" s="75"/>
      <c r="K63" s="75"/>
    </row>
    <row r="64" spans="1:11" ht="15" x14ac:dyDescent="0.25">
      <c r="A64" s="76" t="s">
        <v>121</v>
      </c>
      <c r="B64" s="76"/>
      <c r="C64" s="83"/>
      <c r="D64" s="75"/>
      <c r="E64" s="75"/>
      <c r="F64" s="75"/>
      <c r="G64" s="75"/>
      <c r="H64" s="75"/>
      <c r="I64" s="75"/>
      <c r="J64" s="75"/>
      <c r="K64" s="75"/>
    </row>
    <row r="65" spans="1:11" ht="8.4499999999999993" customHeight="1" x14ac:dyDescent="0.2"/>
    <row r="66" spans="1:11" x14ac:dyDescent="0.2">
      <c r="A66" s="5" t="s">
        <v>3</v>
      </c>
      <c r="C66" s="60">
        <v>65643</v>
      </c>
      <c r="D66" s="60">
        <v>67570</v>
      </c>
      <c r="E66" s="60">
        <v>67805</v>
      </c>
      <c r="F66" s="60">
        <v>77030</v>
      </c>
      <c r="G66" s="60">
        <v>52135</v>
      </c>
      <c r="H66" s="60">
        <v>44098</v>
      </c>
      <c r="I66" s="60">
        <v>48000</v>
      </c>
      <c r="J66" s="60">
        <v>53000</v>
      </c>
      <c r="K66" s="60">
        <v>59000</v>
      </c>
    </row>
    <row r="67" spans="1:11" x14ac:dyDescent="0.2">
      <c r="A67" s="5" t="s">
        <v>4</v>
      </c>
      <c r="C67" s="17">
        <v>66093</v>
      </c>
      <c r="D67" s="17">
        <v>63147</v>
      </c>
      <c r="E67" s="17">
        <v>64980</v>
      </c>
      <c r="F67" s="17">
        <v>71213</v>
      </c>
      <c r="G67" s="17">
        <v>57533</v>
      </c>
      <c r="H67" s="17">
        <v>49593</v>
      </c>
      <c r="I67" s="17">
        <v>48000</v>
      </c>
      <c r="J67" s="17">
        <v>53000</v>
      </c>
      <c r="K67" s="17">
        <v>58000</v>
      </c>
    </row>
    <row r="68" spans="1:11" x14ac:dyDescent="0.2">
      <c r="A68" s="5" t="s">
        <v>5</v>
      </c>
      <c r="C68" s="17">
        <v>52906</v>
      </c>
      <c r="D68" s="17">
        <v>56648</v>
      </c>
      <c r="E68" s="17">
        <v>71465</v>
      </c>
      <c r="F68" s="17">
        <v>69970</v>
      </c>
      <c r="G68" s="17">
        <v>51588</v>
      </c>
      <c r="H68" s="17">
        <v>42482</v>
      </c>
      <c r="I68" s="17">
        <v>45000</v>
      </c>
      <c r="J68" s="17">
        <v>49000</v>
      </c>
      <c r="K68" s="17">
        <v>54000</v>
      </c>
    </row>
    <row r="69" spans="1:11" x14ac:dyDescent="0.2">
      <c r="A69" s="5" t="s">
        <v>6</v>
      </c>
      <c r="C69" s="17">
        <v>61680</v>
      </c>
      <c r="D69" s="17">
        <v>65793</v>
      </c>
      <c r="E69" s="17">
        <v>72873</v>
      </c>
      <c r="F69" s="17">
        <v>67865</v>
      </c>
      <c r="G69" s="17">
        <v>47150</v>
      </c>
      <c r="H69" s="58">
        <v>43740</v>
      </c>
      <c r="I69" s="17">
        <v>47000</v>
      </c>
      <c r="J69" s="17">
        <v>51000</v>
      </c>
      <c r="K69" s="17">
        <v>57000</v>
      </c>
    </row>
    <row r="70" spans="1:11" x14ac:dyDescent="0.2">
      <c r="A70" s="5" t="s">
        <v>7</v>
      </c>
      <c r="C70" s="17">
        <v>50975</v>
      </c>
      <c r="D70" s="17">
        <v>52823</v>
      </c>
      <c r="E70" s="17">
        <v>62985</v>
      </c>
      <c r="F70" s="17">
        <v>64395</v>
      </c>
      <c r="G70" s="17">
        <v>40243</v>
      </c>
      <c r="H70" s="17">
        <v>35000</v>
      </c>
      <c r="I70" s="17">
        <v>40000</v>
      </c>
      <c r="J70" s="17">
        <v>43000</v>
      </c>
      <c r="K70" s="17">
        <v>48000</v>
      </c>
    </row>
    <row r="71" spans="1:11" x14ac:dyDescent="0.2">
      <c r="A71" s="5" t="s">
        <v>8</v>
      </c>
      <c r="C71" s="17">
        <v>49520</v>
      </c>
      <c r="D71" s="17">
        <v>58041</v>
      </c>
      <c r="E71" s="17">
        <v>71173</v>
      </c>
      <c r="F71" s="17">
        <v>64498</v>
      </c>
      <c r="G71" s="17">
        <v>38640</v>
      </c>
      <c r="H71" s="17">
        <v>38000</v>
      </c>
      <c r="I71" s="17">
        <v>43000</v>
      </c>
      <c r="J71" s="17">
        <v>47000</v>
      </c>
      <c r="K71" s="17">
        <v>52000</v>
      </c>
    </row>
    <row r="72" spans="1:11" x14ac:dyDescent="0.2">
      <c r="A72" s="5" t="s">
        <v>9</v>
      </c>
      <c r="C72" s="17">
        <v>43705</v>
      </c>
      <c r="D72" s="17">
        <v>46935</v>
      </c>
      <c r="E72" s="17">
        <v>53778</v>
      </c>
      <c r="F72" s="17">
        <v>48190</v>
      </c>
      <c r="G72" s="17">
        <v>32753</v>
      </c>
      <c r="H72" s="17">
        <v>31000</v>
      </c>
      <c r="I72" s="17">
        <v>35000</v>
      </c>
      <c r="J72" s="17">
        <v>38000</v>
      </c>
      <c r="K72" s="17">
        <v>42000</v>
      </c>
    </row>
    <row r="73" spans="1:11" x14ac:dyDescent="0.2">
      <c r="A73" s="5" t="s">
        <v>10</v>
      </c>
      <c r="C73" s="17">
        <v>38566</v>
      </c>
      <c r="D73" s="17">
        <v>43045</v>
      </c>
      <c r="E73" s="17">
        <v>51225</v>
      </c>
      <c r="F73" s="17">
        <v>45380</v>
      </c>
      <c r="G73" s="17">
        <v>32453</v>
      </c>
      <c r="H73" s="17">
        <v>28000</v>
      </c>
      <c r="I73" s="17">
        <v>32000</v>
      </c>
      <c r="J73" s="17">
        <v>35000</v>
      </c>
      <c r="K73" s="17">
        <v>39000</v>
      </c>
    </row>
    <row r="74" spans="1:11" x14ac:dyDescent="0.2">
      <c r="A74" s="5" t="s">
        <v>11</v>
      </c>
      <c r="C74" s="17">
        <v>49873</v>
      </c>
      <c r="D74" s="17">
        <v>53103</v>
      </c>
      <c r="E74" s="17">
        <v>69423</v>
      </c>
      <c r="F74" s="17">
        <v>64058</v>
      </c>
      <c r="G74" s="17">
        <v>44475</v>
      </c>
      <c r="H74" s="17">
        <v>37000</v>
      </c>
      <c r="I74" s="17">
        <v>42000</v>
      </c>
      <c r="J74" s="17">
        <v>46000</v>
      </c>
      <c r="K74" s="17">
        <v>51000</v>
      </c>
    </row>
    <row r="75" spans="1:11" x14ac:dyDescent="0.2">
      <c r="A75" s="5" t="s">
        <v>12</v>
      </c>
      <c r="C75" s="17">
        <v>55444</v>
      </c>
      <c r="D75" s="17">
        <v>42680</v>
      </c>
      <c r="E75" s="17">
        <v>69300</v>
      </c>
      <c r="F75" s="17">
        <v>61603</v>
      </c>
      <c r="G75" s="17">
        <v>40250</v>
      </c>
      <c r="H75" s="17">
        <v>36000</v>
      </c>
      <c r="I75" s="17">
        <v>41000</v>
      </c>
      <c r="J75" s="17">
        <v>45000</v>
      </c>
      <c r="K75" s="17">
        <v>50000</v>
      </c>
    </row>
    <row r="76" spans="1:11" x14ac:dyDescent="0.2">
      <c r="A76" s="5" t="s">
        <v>13</v>
      </c>
      <c r="C76" s="17">
        <v>57933</v>
      </c>
      <c r="D76" s="17">
        <v>43388</v>
      </c>
      <c r="E76" s="17">
        <v>68168</v>
      </c>
      <c r="F76" s="17">
        <v>60983</v>
      </c>
      <c r="G76" s="17">
        <v>47578</v>
      </c>
      <c r="H76" s="17">
        <v>39000</v>
      </c>
      <c r="I76" s="17">
        <v>44000</v>
      </c>
      <c r="J76" s="17">
        <v>49000</v>
      </c>
      <c r="K76" s="17">
        <v>54000</v>
      </c>
    </row>
    <row r="77" spans="1:11" x14ac:dyDescent="0.2">
      <c r="A77" s="5" t="s">
        <v>14</v>
      </c>
      <c r="C77" s="17">
        <v>65504</v>
      </c>
      <c r="D77" s="17">
        <v>59560</v>
      </c>
      <c r="E77" s="17">
        <v>78935</v>
      </c>
      <c r="F77" s="17">
        <v>63910</v>
      </c>
      <c r="G77" s="17">
        <v>48628</v>
      </c>
      <c r="H77" s="17">
        <v>44000</v>
      </c>
      <c r="I77" s="17">
        <v>50000</v>
      </c>
      <c r="J77" s="17">
        <v>55000</v>
      </c>
      <c r="K77" s="17">
        <v>61000</v>
      </c>
    </row>
    <row r="78" spans="1:11" ht="8.4499999999999993" customHeight="1" x14ac:dyDescent="0.2"/>
    <row r="79" spans="1:11" x14ac:dyDescent="0.2">
      <c r="A79" s="5" t="s">
        <v>15</v>
      </c>
      <c r="C79" s="16">
        <f t="shared" ref="C79:E79" si="6">SUM(C66:C77)</f>
        <v>657842</v>
      </c>
      <c r="D79" s="16">
        <f t="shared" si="6"/>
        <v>652733</v>
      </c>
      <c r="E79" s="16">
        <f t="shared" si="6"/>
        <v>802110</v>
      </c>
      <c r="F79" s="16">
        <f t="shared" ref="F79:K79" si="7">SUM(F66:F77)</f>
        <v>759095</v>
      </c>
      <c r="G79" s="16">
        <f t="shared" si="7"/>
        <v>533426</v>
      </c>
      <c r="H79" s="16">
        <f t="shared" si="7"/>
        <v>467913</v>
      </c>
      <c r="I79" s="16">
        <f t="shared" si="7"/>
        <v>515000</v>
      </c>
      <c r="J79" s="16">
        <f t="shared" si="7"/>
        <v>564000</v>
      </c>
      <c r="K79" s="16">
        <f t="shared" si="7"/>
        <v>625000</v>
      </c>
    </row>
    <row r="80" spans="1:11" x14ac:dyDescent="0.2">
      <c r="C80" s="16"/>
      <c r="D80" s="16"/>
      <c r="E80" s="16"/>
      <c r="F80" s="16"/>
      <c r="G80" s="16"/>
      <c r="H80" s="16"/>
      <c r="I80" s="16"/>
    </row>
    <row r="81" spans="1:11" ht="14.45" customHeight="1" x14ac:dyDescent="0.2">
      <c r="A81" s="6"/>
    </row>
    <row r="82" spans="1:11" ht="15" x14ac:dyDescent="0.25">
      <c r="A82" s="76" t="s">
        <v>38</v>
      </c>
      <c r="B82" s="76"/>
      <c r="C82" s="83"/>
      <c r="D82" s="75"/>
      <c r="E82" s="75"/>
      <c r="F82" s="75"/>
      <c r="G82" s="75"/>
      <c r="H82" s="75"/>
      <c r="I82" s="75"/>
      <c r="J82" s="75"/>
      <c r="K82" s="75"/>
    </row>
    <row r="83" spans="1:11" ht="15" x14ac:dyDescent="0.25">
      <c r="A83" s="76" t="s">
        <v>39</v>
      </c>
      <c r="B83" s="76"/>
      <c r="C83" s="83"/>
      <c r="D83" s="75"/>
      <c r="E83" s="75"/>
      <c r="F83" s="75"/>
      <c r="G83" s="75"/>
      <c r="H83" s="75"/>
      <c r="I83" s="75"/>
      <c r="J83" s="75"/>
      <c r="K83" s="75"/>
    </row>
    <row r="84" spans="1:11" ht="8.4499999999999993" customHeight="1" x14ac:dyDescent="0.2"/>
    <row r="85" spans="1:11" x14ac:dyDescent="0.2">
      <c r="A85" s="5" t="s">
        <v>3</v>
      </c>
      <c r="C85" s="60">
        <v>88154</v>
      </c>
      <c r="D85" s="60">
        <v>348559</v>
      </c>
      <c r="E85" s="60">
        <v>134802</v>
      </c>
      <c r="F85" s="60">
        <v>65934</v>
      </c>
      <c r="G85" s="60">
        <v>153057</v>
      </c>
      <c r="H85" s="60">
        <v>168322</v>
      </c>
      <c r="I85" s="60">
        <v>180000</v>
      </c>
      <c r="J85" s="60">
        <v>190000</v>
      </c>
      <c r="K85" s="60">
        <v>199000</v>
      </c>
    </row>
    <row r="86" spans="1:11" x14ac:dyDescent="0.2">
      <c r="A86" s="5" t="s">
        <v>4</v>
      </c>
      <c r="C86" s="17">
        <v>115395</v>
      </c>
      <c r="D86" s="17">
        <v>147309</v>
      </c>
      <c r="E86" s="17">
        <v>78952</v>
      </c>
      <c r="F86" s="17">
        <v>113611</v>
      </c>
      <c r="G86" s="17">
        <v>161161</v>
      </c>
      <c r="H86" s="17">
        <v>126883</v>
      </c>
      <c r="I86" s="17">
        <v>166000</v>
      </c>
      <c r="J86" s="17">
        <v>176000</v>
      </c>
      <c r="K86" s="17">
        <v>185000</v>
      </c>
    </row>
    <row r="87" spans="1:11" x14ac:dyDescent="0.2">
      <c r="A87" s="5" t="s">
        <v>5</v>
      </c>
      <c r="C87" s="17">
        <v>33111</v>
      </c>
      <c r="D87" s="17">
        <v>78611</v>
      </c>
      <c r="E87" s="17">
        <v>29329</v>
      </c>
      <c r="F87" s="17">
        <v>130166</v>
      </c>
      <c r="G87" s="17">
        <v>-111023</v>
      </c>
      <c r="H87" s="17">
        <v>49385</v>
      </c>
      <c r="I87" s="17">
        <v>124000</v>
      </c>
      <c r="J87" s="17">
        <v>134000</v>
      </c>
      <c r="K87" s="17">
        <v>143000</v>
      </c>
    </row>
    <row r="88" spans="1:11" x14ac:dyDescent="0.2">
      <c r="A88" s="5" t="s">
        <v>6</v>
      </c>
      <c r="C88" s="17">
        <v>114105</v>
      </c>
      <c r="D88" s="17">
        <v>47792</v>
      </c>
      <c r="E88" s="17">
        <v>172489</v>
      </c>
      <c r="F88" s="17">
        <v>61970</v>
      </c>
      <c r="G88" s="17">
        <v>168303</v>
      </c>
      <c r="H88" s="58">
        <v>40319</v>
      </c>
      <c r="I88" s="17">
        <v>146000</v>
      </c>
      <c r="J88" s="17">
        <v>155000</v>
      </c>
      <c r="K88" s="17">
        <v>165000</v>
      </c>
    </row>
    <row r="89" spans="1:11" x14ac:dyDescent="0.2">
      <c r="A89" s="5" t="s">
        <v>7</v>
      </c>
      <c r="C89" s="17">
        <v>42764</v>
      </c>
      <c r="D89" s="17">
        <v>120444</v>
      </c>
      <c r="E89" s="17">
        <v>169546</v>
      </c>
      <c r="F89" s="17">
        <v>107670</v>
      </c>
      <c r="G89" s="17">
        <v>111354</v>
      </c>
      <c r="H89" s="17">
        <v>153000</v>
      </c>
      <c r="I89" s="17">
        <v>162000</v>
      </c>
      <c r="J89" s="17">
        <v>172000</v>
      </c>
      <c r="K89" s="17">
        <v>181000</v>
      </c>
    </row>
    <row r="90" spans="1:11" x14ac:dyDescent="0.2">
      <c r="A90" s="5" t="s">
        <v>8</v>
      </c>
      <c r="C90" s="17">
        <v>40913</v>
      </c>
      <c r="D90" s="17">
        <v>61663</v>
      </c>
      <c r="E90" s="17">
        <v>74816</v>
      </c>
      <c r="F90" s="17">
        <v>111767</v>
      </c>
      <c r="G90" s="17">
        <v>262673</v>
      </c>
      <c r="H90" s="17">
        <v>143000</v>
      </c>
      <c r="I90" s="17">
        <v>152000</v>
      </c>
      <c r="J90" s="17">
        <v>162000</v>
      </c>
      <c r="K90" s="17">
        <v>171000</v>
      </c>
    </row>
    <row r="91" spans="1:11" x14ac:dyDescent="0.2">
      <c r="A91" s="5" t="s">
        <v>9</v>
      </c>
      <c r="C91" s="17">
        <v>45169</v>
      </c>
      <c r="D91" s="17">
        <v>101165</v>
      </c>
      <c r="E91" s="17">
        <v>154448</v>
      </c>
      <c r="F91" s="17">
        <v>742472</v>
      </c>
      <c r="G91" s="17">
        <v>12626</v>
      </c>
      <c r="H91" s="17">
        <v>144000</v>
      </c>
      <c r="I91" s="17">
        <v>154000</v>
      </c>
      <c r="J91" s="17">
        <v>164000</v>
      </c>
      <c r="K91" s="17">
        <v>173000</v>
      </c>
    </row>
    <row r="92" spans="1:11" x14ac:dyDescent="0.2">
      <c r="A92" s="5" t="s">
        <v>10</v>
      </c>
      <c r="C92" s="17">
        <v>35184</v>
      </c>
      <c r="D92" s="17">
        <v>45086</v>
      </c>
      <c r="E92" s="17">
        <v>74023</v>
      </c>
      <c r="F92" s="17">
        <v>239792</v>
      </c>
      <c r="G92" s="17">
        <v>342580</v>
      </c>
      <c r="H92" s="17">
        <v>150000</v>
      </c>
      <c r="I92" s="17">
        <v>159000</v>
      </c>
      <c r="J92" s="17">
        <v>169000</v>
      </c>
      <c r="K92" s="17">
        <v>179000</v>
      </c>
    </row>
    <row r="93" spans="1:11" x14ac:dyDescent="0.2">
      <c r="A93" s="5" t="s">
        <v>11</v>
      </c>
      <c r="C93" s="17">
        <v>66954</v>
      </c>
      <c r="D93" s="17">
        <v>46290</v>
      </c>
      <c r="E93" s="17">
        <v>58367</v>
      </c>
      <c r="F93" s="17">
        <v>1127755</v>
      </c>
      <c r="G93" s="17">
        <v>284467</v>
      </c>
      <c r="H93" s="17">
        <v>160000</v>
      </c>
      <c r="I93" s="17">
        <v>169000</v>
      </c>
      <c r="J93" s="17">
        <v>179000</v>
      </c>
      <c r="K93" s="17">
        <v>189000</v>
      </c>
    </row>
    <row r="94" spans="1:11" x14ac:dyDescent="0.2">
      <c r="A94" s="5" t="s">
        <v>12</v>
      </c>
      <c r="C94" s="17">
        <v>382618</v>
      </c>
      <c r="D94" s="17">
        <v>31275</v>
      </c>
      <c r="E94" s="17">
        <v>119940</v>
      </c>
      <c r="F94" s="17">
        <v>641360</v>
      </c>
      <c r="G94" s="17">
        <v>69940</v>
      </c>
      <c r="H94" s="17">
        <v>179000</v>
      </c>
      <c r="I94" s="17">
        <v>188000</v>
      </c>
      <c r="J94" s="17">
        <v>198000</v>
      </c>
      <c r="K94" s="17">
        <v>208000</v>
      </c>
    </row>
    <row r="95" spans="1:11" x14ac:dyDescent="0.2">
      <c r="A95" s="5" t="s">
        <v>13</v>
      </c>
      <c r="C95" s="17">
        <v>27270</v>
      </c>
      <c r="D95" s="17">
        <v>34360</v>
      </c>
      <c r="E95" s="17">
        <v>205042</v>
      </c>
      <c r="F95" s="17">
        <v>414688</v>
      </c>
      <c r="G95" s="17">
        <v>518093</v>
      </c>
      <c r="H95" s="17">
        <v>224000</v>
      </c>
      <c r="I95" s="17">
        <v>234000</v>
      </c>
      <c r="J95" s="17">
        <v>243000</v>
      </c>
      <c r="K95" s="17">
        <v>253000</v>
      </c>
    </row>
    <row r="96" spans="1:11" x14ac:dyDescent="0.2">
      <c r="A96" s="5" t="s">
        <v>14</v>
      </c>
      <c r="C96" s="17">
        <v>10148</v>
      </c>
      <c r="D96" s="17">
        <v>53537</v>
      </c>
      <c r="E96" s="17">
        <v>62723</v>
      </c>
      <c r="F96" s="17">
        <v>113706</v>
      </c>
      <c r="G96" s="17">
        <v>81525</v>
      </c>
      <c r="H96" s="17">
        <v>125000</v>
      </c>
      <c r="I96" s="17">
        <v>134000</v>
      </c>
      <c r="J96" s="17">
        <v>144000</v>
      </c>
      <c r="K96" s="17">
        <v>153000</v>
      </c>
    </row>
    <row r="97" spans="1:11" ht="8.4499999999999993" customHeight="1" x14ac:dyDescent="0.2"/>
    <row r="98" spans="1:11" x14ac:dyDescent="0.2">
      <c r="A98" s="5" t="s">
        <v>15</v>
      </c>
      <c r="C98" s="16">
        <f t="shared" ref="C98:E98" si="8">SUM(C85:C96)</f>
        <v>1001785</v>
      </c>
      <c r="D98" s="16">
        <f t="shared" si="8"/>
        <v>1116091</v>
      </c>
      <c r="E98" s="16">
        <f t="shared" si="8"/>
        <v>1334477</v>
      </c>
      <c r="F98" s="16">
        <f t="shared" ref="F98:K98" si="9">SUM(F85:F96)</f>
        <v>3870891</v>
      </c>
      <c r="G98" s="16">
        <f t="shared" si="9"/>
        <v>2054756</v>
      </c>
      <c r="H98" s="16">
        <f t="shared" si="9"/>
        <v>1662909</v>
      </c>
      <c r="I98" s="16">
        <f t="shared" si="9"/>
        <v>1968000</v>
      </c>
      <c r="J98" s="16">
        <f t="shared" si="9"/>
        <v>2086000</v>
      </c>
      <c r="K98" s="16">
        <f t="shared" si="9"/>
        <v>2199000</v>
      </c>
    </row>
    <row r="99" spans="1:11" x14ac:dyDescent="0.2">
      <c r="A99" s="6" t="s">
        <v>238</v>
      </c>
    </row>
    <row r="100" spans="1:11" x14ac:dyDescent="0.2">
      <c r="A100" s="6"/>
    </row>
    <row r="101" spans="1:11" ht="15" x14ac:dyDescent="0.25">
      <c r="A101" s="76" t="s">
        <v>231</v>
      </c>
      <c r="B101" s="76"/>
      <c r="C101" s="83"/>
      <c r="D101" s="75"/>
      <c r="E101" s="75"/>
      <c r="F101" s="75"/>
      <c r="G101" s="75"/>
      <c r="H101" s="75"/>
      <c r="I101" s="75"/>
      <c r="J101" s="75"/>
      <c r="K101" s="75"/>
    </row>
    <row r="102" spans="1:11" ht="15" x14ac:dyDescent="0.25">
      <c r="A102" s="76" t="s">
        <v>232</v>
      </c>
      <c r="B102" s="76"/>
      <c r="C102" s="83"/>
      <c r="D102" s="75"/>
      <c r="E102" s="75"/>
      <c r="F102" s="75"/>
      <c r="G102" s="75"/>
      <c r="H102" s="75"/>
      <c r="I102" s="75"/>
      <c r="J102" s="75"/>
      <c r="K102" s="75"/>
    </row>
    <row r="103" spans="1:11" ht="8.4499999999999993" customHeight="1" x14ac:dyDescent="0.2"/>
    <row r="104" spans="1:11" x14ac:dyDescent="0.2">
      <c r="A104" s="5" t="s">
        <v>3</v>
      </c>
      <c r="C104" s="60">
        <v>2179336</v>
      </c>
      <c r="D104" s="60">
        <v>2203777</v>
      </c>
      <c r="E104" s="60">
        <v>2350981</v>
      </c>
      <c r="F104" s="60">
        <v>2385669</v>
      </c>
      <c r="G104" s="60">
        <v>2408741</v>
      </c>
      <c r="H104" s="60">
        <v>2472684</v>
      </c>
      <c r="I104" s="60">
        <v>2488000</v>
      </c>
      <c r="J104" s="60">
        <v>2526000</v>
      </c>
      <c r="K104" s="60">
        <v>2564000</v>
      </c>
    </row>
    <row r="105" spans="1:11" x14ac:dyDescent="0.2">
      <c r="A105" s="5" t="s">
        <v>4</v>
      </c>
      <c r="C105" s="17">
        <v>2202981</v>
      </c>
      <c r="D105" s="17">
        <v>2274309</v>
      </c>
      <c r="E105" s="17">
        <v>2354848</v>
      </c>
      <c r="F105" s="17">
        <v>2429422</v>
      </c>
      <c r="G105" s="17">
        <v>2450979</v>
      </c>
      <c r="H105" s="17">
        <v>2498108</v>
      </c>
      <c r="I105" s="17">
        <v>2475000</v>
      </c>
      <c r="J105" s="17">
        <v>2513000</v>
      </c>
      <c r="K105" s="17">
        <v>2551000</v>
      </c>
    </row>
    <row r="106" spans="1:11" x14ac:dyDescent="0.2">
      <c r="A106" s="5" t="s">
        <v>5</v>
      </c>
      <c r="C106" s="17">
        <v>2231514</v>
      </c>
      <c r="D106" s="17">
        <v>2261250</v>
      </c>
      <c r="E106" s="17">
        <v>2305152</v>
      </c>
      <c r="F106" s="17">
        <v>2333277</v>
      </c>
      <c r="G106" s="17">
        <v>2467625</v>
      </c>
      <c r="H106" s="17">
        <v>2452662</v>
      </c>
      <c r="I106" s="17">
        <v>2440000</v>
      </c>
      <c r="J106" s="17">
        <v>2478000</v>
      </c>
      <c r="K106" s="17">
        <v>2515000</v>
      </c>
    </row>
    <row r="107" spans="1:11" x14ac:dyDescent="0.2">
      <c r="A107" s="5" t="s">
        <v>6</v>
      </c>
      <c r="C107" s="17">
        <v>2168464</v>
      </c>
      <c r="D107" s="17">
        <v>2233588</v>
      </c>
      <c r="E107" s="17">
        <v>2347213</v>
      </c>
      <c r="F107" s="17">
        <v>2282394</v>
      </c>
      <c r="G107" s="17">
        <v>2430662</v>
      </c>
      <c r="H107" s="58">
        <v>2400448</v>
      </c>
      <c r="I107" s="17">
        <v>2456000</v>
      </c>
      <c r="J107" s="17">
        <v>2494000</v>
      </c>
      <c r="K107" s="17">
        <v>2532000</v>
      </c>
    </row>
    <row r="108" spans="1:11" x14ac:dyDescent="0.2">
      <c r="A108" s="5" t="s">
        <v>7</v>
      </c>
      <c r="C108" s="17">
        <v>2247123</v>
      </c>
      <c r="D108" s="17">
        <v>2279118</v>
      </c>
      <c r="E108" s="17">
        <v>2332736</v>
      </c>
      <c r="F108" s="17">
        <v>2395059</v>
      </c>
      <c r="G108" s="17">
        <v>2409687</v>
      </c>
      <c r="H108" s="17">
        <v>2495000</v>
      </c>
      <c r="I108" s="17">
        <v>2533000</v>
      </c>
      <c r="J108" s="17">
        <v>2571000</v>
      </c>
      <c r="K108" s="17">
        <v>2609000</v>
      </c>
    </row>
    <row r="109" spans="1:11" x14ac:dyDescent="0.2">
      <c r="A109" s="5" t="s">
        <v>8</v>
      </c>
      <c r="C109" s="17">
        <v>2174525</v>
      </c>
      <c r="D109" s="17">
        <v>2236959</v>
      </c>
      <c r="E109" s="17">
        <v>2374873</v>
      </c>
      <c r="F109" s="17">
        <v>2333949</v>
      </c>
      <c r="G109" s="17">
        <v>2443825</v>
      </c>
      <c r="H109" s="17">
        <v>2400000</v>
      </c>
      <c r="I109" s="17">
        <v>2438000</v>
      </c>
      <c r="J109" s="17">
        <v>2476000</v>
      </c>
      <c r="K109" s="17">
        <v>2514000</v>
      </c>
    </row>
    <row r="110" spans="1:11" x14ac:dyDescent="0.2">
      <c r="A110" s="5" t="s">
        <v>9</v>
      </c>
      <c r="C110" s="17">
        <v>2208205</v>
      </c>
      <c r="D110" s="17">
        <v>2312795</v>
      </c>
      <c r="E110" s="17">
        <v>2366220</v>
      </c>
      <c r="F110" s="17">
        <v>2380399</v>
      </c>
      <c r="G110" s="17">
        <v>2510935</v>
      </c>
      <c r="H110" s="17">
        <v>2494000</v>
      </c>
      <c r="I110" s="17">
        <v>2532000</v>
      </c>
      <c r="J110" s="17">
        <v>2570000</v>
      </c>
      <c r="K110" s="17">
        <v>2608000</v>
      </c>
    </row>
    <row r="111" spans="1:11" x14ac:dyDescent="0.2">
      <c r="A111" s="5" t="s">
        <v>10</v>
      </c>
      <c r="C111" s="17">
        <v>2201522</v>
      </c>
      <c r="D111" s="17">
        <v>2360775</v>
      </c>
      <c r="E111" s="17">
        <v>2312784</v>
      </c>
      <c r="F111" s="17">
        <v>2343730</v>
      </c>
      <c r="G111" s="17">
        <v>2369853</v>
      </c>
      <c r="H111" s="17">
        <v>2426000</v>
      </c>
      <c r="I111" s="17">
        <v>2464000</v>
      </c>
      <c r="J111" s="17">
        <v>2502000</v>
      </c>
      <c r="K111" s="17">
        <v>2540000</v>
      </c>
    </row>
    <row r="112" spans="1:11" x14ac:dyDescent="0.2">
      <c r="A112" s="5" t="s">
        <v>11</v>
      </c>
      <c r="C112" s="17">
        <v>2134319</v>
      </c>
      <c r="D112" s="17">
        <v>2179832</v>
      </c>
      <c r="E112" s="17">
        <v>2289735</v>
      </c>
      <c r="F112" s="17">
        <v>2268714</v>
      </c>
      <c r="G112" s="17">
        <v>2308387</v>
      </c>
      <c r="H112" s="17">
        <v>2380000</v>
      </c>
      <c r="I112" s="17">
        <v>2418000</v>
      </c>
      <c r="J112" s="17">
        <v>2456000</v>
      </c>
      <c r="K112" s="17">
        <v>2493000</v>
      </c>
    </row>
    <row r="113" spans="1:12" x14ac:dyDescent="0.2">
      <c r="A113" s="5" t="s">
        <v>12</v>
      </c>
      <c r="C113" s="17">
        <v>1980130</v>
      </c>
      <c r="D113" s="17">
        <v>2351821</v>
      </c>
      <c r="E113" s="17">
        <v>2441948</v>
      </c>
      <c r="F113" s="17">
        <v>2504379</v>
      </c>
      <c r="G113" s="17">
        <v>2400516</v>
      </c>
      <c r="H113" s="17">
        <v>2485000</v>
      </c>
      <c r="I113" s="17">
        <v>2523000</v>
      </c>
      <c r="J113" s="17">
        <v>2561000</v>
      </c>
      <c r="K113" s="17">
        <v>2599000</v>
      </c>
    </row>
    <row r="114" spans="1:12" x14ac:dyDescent="0.2">
      <c r="A114" s="5" t="s">
        <v>13</v>
      </c>
      <c r="C114" s="17">
        <v>2526557</v>
      </c>
      <c r="D114" s="17">
        <v>2302870</v>
      </c>
      <c r="E114" s="17">
        <v>2344732</v>
      </c>
      <c r="F114" s="17">
        <v>2386771</v>
      </c>
      <c r="G114" s="17">
        <v>2562537</v>
      </c>
      <c r="H114" s="17">
        <v>2443000</v>
      </c>
      <c r="I114" s="17">
        <v>2481000</v>
      </c>
      <c r="J114" s="17">
        <v>2519000</v>
      </c>
      <c r="K114" s="17">
        <v>2557000</v>
      </c>
    </row>
    <row r="115" spans="1:12" x14ac:dyDescent="0.2">
      <c r="A115" s="5" t="s">
        <v>14</v>
      </c>
      <c r="C115" s="17">
        <v>2270317</v>
      </c>
      <c r="D115" s="17">
        <v>2276262</v>
      </c>
      <c r="E115" s="17">
        <v>2354937</v>
      </c>
      <c r="F115" s="17">
        <v>2393949</v>
      </c>
      <c r="G115" s="17">
        <v>2453956</v>
      </c>
      <c r="H115" s="17">
        <v>2465000</v>
      </c>
      <c r="I115" s="17">
        <v>2503000</v>
      </c>
      <c r="J115" s="17">
        <v>2541000</v>
      </c>
      <c r="K115" s="17">
        <v>2579000</v>
      </c>
    </row>
    <row r="116" spans="1:12" ht="8.4499999999999993" customHeight="1" x14ac:dyDescent="0.2"/>
    <row r="117" spans="1:12" x14ac:dyDescent="0.2">
      <c r="A117" s="5" t="s">
        <v>15</v>
      </c>
      <c r="C117" s="16">
        <f t="shared" ref="C117:E117" si="10">SUM(C104:C115)</f>
        <v>26524993</v>
      </c>
      <c r="D117" s="16">
        <f t="shared" si="10"/>
        <v>27273356</v>
      </c>
      <c r="E117" s="16">
        <f t="shared" si="10"/>
        <v>28176159</v>
      </c>
      <c r="F117" s="16">
        <f t="shared" ref="F117:K117" si="11">SUM(F104:F115)</f>
        <v>28437712</v>
      </c>
      <c r="G117" s="16">
        <f t="shared" si="11"/>
        <v>29217703</v>
      </c>
      <c r="H117" s="16">
        <f t="shared" si="11"/>
        <v>29411902</v>
      </c>
      <c r="I117" s="16">
        <f t="shared" si="11"/>
        <v>29751000</v>
      </c>
      <c r="J117" s="16">
        <f t="shared" si="11"/>
        <v>30207000</v>
      </c>
      <c r="K117" s="16">
        <f t="shared" si="11"/>
        <v>30661000</v>
      </c>
    </row>
    <row r="118" spans="1:12" x14ac:dyDescent="0.2">
      <c r="C118" s="16"/>
      <c r="D118" s="16"/>
      <c r="E118" s="16"/>
      <c r="F118" s="16"/>
      <c r="G118" s="16"/>
      <c r="H118" s="16"/>
      <c r="I118" s="16"/>
    </row>
    <row r="119" spans="1:12" x14ac:dyDescent="0.2">
      <c r="A119" s="61"/>
      <c r="C119" s="16"/>
      <c r="D119" s="16"/>
      <c r="E119" s="16"/>
      <c r="F119" s="16"/>
      <c r="G119" s="16"/>
    </row>
    <row r="120" spans="1:12" ht="15" x14ac:dyDescent="0.25">
      <c r="A120" s="76" t="s">
        <v>40</v>
      </c>
      <c r="B120" s="76"/>
      <c r="C120" s="83"/>
      <c r="D120" s="75"/>
      <c r="E120" s="75"/>
      <c r="F120" s="75"/>
      <c r="G120" s="75"/>
      <c r="H120" s="75"/>
      <c r="I120" s="75"/>
      <c r="J120" s="75"/>
      <c r="K120" s="75"/>
    </row>
    <row r="121" spans="1:12" ht="15" x14ac:dyDescent="0.25">
      <c r="A121" s="76" t="s">
        <v>41</v>
      </c>
      <c r="B121" s="76"/>
      <c r="C121" s="83"/>
      <c r="D121" s="75"/>
      <c r="E121" s="75"/>
      <c r="F121" s="75"/>
      <c r="G121" s="75"/>
      <c r="H121" s="75"/>
      <c r="I121" s="75"/>
      <c r="J121" s="75"/>
      <c r="K121" s="75"/>
    </row>
    <row r="122" spans="1:12" ht="8.4499999999999993" customHeight="1" x14ac:dyDescent="0.2"/>
    <row r="123" spans="1:12" x14ac:dyDescent="0.2">
      <c r="A123" s="5" t="s">
        <v>3</v>
      </c>
      <c r="C123" s="60">
        <v>45875</v>
      </c>
      <c r="D123" s="60">
        <v>50675</v>
      </c>
      <c r="E123" s="60">
        <v>48530</v>
      </c>
      <c r="F123" s="60">
        <v>42560</v>
      </c>
      <c r="G123" s="60">
        <v>41855</v>
      </c>
      <c r="H123" s="60">
        <v>47315</v>
      </c>
      <c r="I123" s="60">
        <v>46000</v>
      </c>
      <c r="J123" s="60">
        <v>47000</v>
      </c>
      <c r="K123" s="60">
        <v>48000</v>
      </c>
    </row>
    <row r="124" spans="1:12" x14ac:dyDescent="0.2">
      <c r="A124" s="5" t="s">
        <v>4</v>
      </c>
      <c r="C124" s="17">
        <v>45715</v>
      </c>
      <c r="D124" s="17">
        <v>49420</v>
      </c>
      <c r="E124" s="17">
        <v>47225</v>
      </c>
      <c r="F124" s="17">
        <v>44010</v>
      </c>
      <c r="G124" s="17">
        <v>48230</v>
      </c>
      <c r="H124" s="17">
        <v>47395</v>
      </c>
      <c r="I124" s="17">
        <v>47000</v>
      </c>
      <c r="J124" s="17">
        <v>48000</v>
      </c>
      <c r="K124" s="17">
        <v>49000</v>
      </c>
    </row>
    <row r="125" spans="1:12" x14ac:dyDescent="0.2">
      <c r="A125" s="5" t="s">
        <v>5</v>
      </c>
      <c r="C125" s="17">
        <v>40130</v>
      </c>
      <c r="D125" s="17">
        <v>46160</v>
      </c>
      <c r="E125" s="17">
        <v>37660</v>
      </c>
      <c r="F125" s="17">
        <v>42490</v>
      </c>
      <c r="G125" s="17">
        <v>41905</v>
      </c>
      <c r="H125" s="17">
        <v>41380</v>
      </c>
      <c r="I125" s="17">
        <v>44000</v>
      </c>
      <c r="J125" s="17">
        <v>45000</v>
      </c>
      <c r="K125" s="17">
        <v>46000</v>
      </c>
    </row>
    <row r="126" spans="1:12" x14ac:dyDescent="0.2">
      <c r="A126" s="5" t="s">
        <v>6</v>
      </c>
      <c r="C126" s="17">
        <v>46425</v>
      </c>
      <c r="D126" s="17">
        <v>45605</v>
      </c>
      <c r="E126" s="17">
        <v>42930</v>
      </c>
      <c r="F126" s="17">
        <v>40960</v>
      </c>
      <c r="G126" s="17">
        <v>40435</v>
      </c>
      <c r="H126" s="58">
        <v>40700</v>
      </c>
      <c r="I126" s="17">
        <v>45000</v>
      </c>
      <c r="J126" s="17">
        <v>46000</v>
      </c>
      <c r="K126" s="17">
        <v>47000</v>
      </c>
    </row>
    <row r="127" spans="1:12" x14ac:dyDescent="0.2">
      <c r="A127" s="5" t="s">
        <v>7</v>
      </c>
      <c r="C127" s="17">
        <v>38395</v>
      </c>
      <c r="D127" s="17">
        <v>39900</v>
      </c>
      <c r="E127" s="17">
        <v>36260</v>
      </c>
      <c r="F127" s="17">
        <v>43250</v>
      </c>
      <c r="G127" s="17">
        <v>38695</v>
      </c>
      <c r="H127" s="17">
        <v>39000</v>
      </c>
      <c r="I127" s="17">
        <v>41000</v>
      </c>
      <c r="J127" s="17">
        <v>42000</v>
      </c>
      <c r="K127" s="17">
        <v>43000</v>
      </c>
      <c r="L127" s="17"/>
    </row>
    <row r="128" spans="1:12" x14ac:dyDescent="0.2">
      <c r="A128" s="5" t="s">
        <v>8</v>
      </c>
      <c r="C128" s="17">
        <v>38905</v>
      </c>
      <c r="D128" s="17">
        <v>40465</v>
      </c>
      <c r="E128" s="17">
        <v>40055</v>
      </c>
      <c r="F128" s="17">
        <v>45490</v>
      </c>
      <c r="G128" s="17">
        <v>36450</v>
      </c>
      <c r="H128" s="17">
        <v>41000</v>
      </c>
      <c r="I128" s="17">
        <v>42000</v>
      </c>
      <c r="J128" s="17">
        <v>43000</v>
      </c>
      <c r="K128" s="17">
        <v>44000</v>
      </c>
      <c r="L128" s="17"/>
    </row>
    <row r="129" spans="1:12" x14ac:dyDescent="0.2">
      <c r="A129" s="5" t="s">
        <v>9</v>
      </c>
      <c r="C129" s="17">
        <v>55275</v>
      </c>
      <c r="D129" s="17">
        <v>55035</v>
      </c>
      <c r="E129" s="17">
        <v>46005</v>
      </c>
      <c r="F129" s="17">
        <v>49230</v>
      </c>
      <c r="G129" s="17">
        <v>46930</v>
      </c>
      <c r="H129" s="17">
        <v>50000</v>
      </c>
      <c r="I129" s="17">
        <v>51000</v>
      </c>
      <c r="J129" s="17">
        <v>52000</v>
      </c>
      <c r="K129" s="17">
        <v>53000</v>
      </c>
      <c r="L129" s="17"/>
    </row>
    <row r="130" spans="1:12" x14ac:dyDescent="0.2">
      <c r="A130" s="5" t="s">
        <v>10</v>
      </c>
      <c r="C130" s="17">
        <v>46050</v>
      </c>
      <c r="D130" s="17">
        <v>47860</v>
      </c>
      <c r="E130" s="17">
        <v>44395</v>
      </c>
      <c r="F130" s="17">
        <v>44865</v>
      </c>
      <c r="G130" s="17">
        <v>49125</v>
      </c>
      <c r="H130" s="17">
        <v>48000</v>
      </c>
      <c r="I130" s="17">
        <v>49000</v>
      </c>
      <c r="J130" s="17">
        <v>50000</v>
      </c>
      <c r="K130" s="17">
        <v>51000</v>
      </c>
      <c r="L130" s="17"/>
    </row>
    <row r="131" spans="1:12" x14ac:dyDescent="0.2">
      <c r="A131" s="5" t="s">
        <v>11</v>
      </c>
      <c r="C131" s="17">
        <v>52430</v>
      </c>
      <c r="D131" s="17">
        <v>44175</v>
      </c>
      <c r="E131" s="17">
        <v>56630</v>
      </c>
      <c r="F131" s="17">
        <v>51110</v>
      </c>
      <c r="G131" s="17">
        <v>55560</v>
      </c>
      <c r="H131" s="17">
        <v>56000</v>
      </c>
      <c r="I131" s="17">
        <v>57000</v>
      </c>
      <c r="J131" s="17">
        <v>58000</v>
      </c>
      <c r="K131" s="17">
        <v>58000</v>
      </c>
      <c r="L131" s="17"/>
    </row>
    <row r="132" spans="1:12" x14ac:dyDescent="0.2">
      <c r="A132" s="5" t="s">
        <v>12</v>
      </c>
      <c r="C132" s="17">
        <v>51510</v>
      </c>
      <c r="D132" s="17">
        <v>38805</v>
      </c>
      <c r="E132" s="17">
        <v>53025</v>
      </c>
      <c r="F132" s="17">
        <v>46435</v>
      </c>
      <c r="G132" s="17">
        <v>53215</v>
      </c>
      <c r="H132" s="17">
        <v>50000</v>
      </c>
      <c r="I132" s="17">
        <v>51000</v>
      </c>
      <c r="J132" s="17">
        <v>52000</v>
      </c>
      <c r="K132" s="17">
        <v>53000</v>
      </c>
      <c r="L132" s="17"/>
    </row>
    <row r="133" spans="1:12" x14ac:dyDescent="0.2">
      <c r="A133" s="5" t="s">
        <v>13</v>
      </c>
      <c r="C133" s="17">
        <v>46625</v>
      </c>
      <c r="D133" s="17">
        <v>39805</v>
      </c>
      <c r="E133" s="17">
        <v>42715</v>
      </c>
      <c r="F133" s="17">
        <v>47115</v>
      </c>
      <c r="G133" s="17">
        <v>52900</v>
      </c>
      <c r="H133" s="17">
        <v>47000</v>
      </c>
      <c r="I133" s="17">
        <v>48000</v>
      </c>
      <c r="J133" s="17">
        <v>49000</v>
      </c>
      <c r="K133" s="17">
        <v>50000</v>
      </c>
      <c r="L133" s="17"/>
    </row>
    <row r="134" spans="1:12" x14ac:dyDescent="0.2">
      <c r="A134" s="5" t="s">
        <v>14</v>
      </c>
      <c r="C134" s="17">
        <v>42005</v>
      </c>
      <c r="D134" s="17">
        <v>46290</v>
      </c>
      <c r="E134" s="17">
        <v>45620</v>
      </c>
      <c r="F134" s="17">
        <v>37595</v>
      </c>
      <c r="G134" s="17">
        <v>43595</v>
      </c>
      <c r="H134" s="17">
        <v>46000</v>
      </c>
      <c r="I134" s="17">
        <v>47000</v>
      </c>
      <c r="J134" s="17">
        <v>48000</v>
      </c>
      <c r="K134" s="17">
        <v>49000</v>
      </c>
      <c r="L134" s="17"/>
    </row>
    <row r="135" spans="1:12" ht="8.4499999999999993" customHeight="1" x14ac:dyDescent="0.2"/>
    <row r="136" spans="1:12" x14ac:dyDescent="0.2">
      <c r="A136" s="5" t="s">
        <v>15</v>
      </c>
      <c r="C136" s="17">
        <f t="shared" ref="C136:E136" si="12">SUM(C123:C134)</f>
        <v>549340</v>
      </c>
      <c r="D136" s="17">
        <f t="shared" si="12"/>
        <v>544195</v>
      </c>
      <c r="E136" s="17">
        <f t="shared" si="12"/>
        <v>541050</v>
      </c>
      <c r="F136" s="17">
        <f t="shared" ref="F136:K136" si="13">SUM(F123:F134)</f>
        <v>535110</v>
      </c>
      <c r="G136" s="17">
        <f t="shared" si="13"/>
        <v>548895</v>
      </c>
      <c r="H136" s="17">
        <f t="shared" si="13"/>
        <v>553790</v>
      </c>
      <c r="I136" s="17">
        <f t="shared" si="13"/>
        <v>568000</v>
      </c>
      <c r="J136" s="17">
        <f t="shared" si="13"/>
        <v>580000</v>
      </c>
      <c r="K136" s="17">
        <f t="shared" si="13"/>
        <v>591000</v>
      </c>
    </row>
    <row r="137" spans="1:12" x14ac:dyDescent="0.2">
      <c r="C137" s="17"/>
      <c r="D137" s="17"/>
      <c r="E137" s="17"/>
      <c r="F137" s="17"/>
      <c r="G137" s="17"/>
      <c r="H137" s="17"/>
      <c r="I137" s="17"/>
    </row>
    <row r="138" spans="1:12" ht="13.7" customHeight="1" x14ac:dyDescent="0.2">
      <c r="A138" s="6"/>
    </row>
    <row r="139" spans="1:12" ht="15" x14ac:dyDescent="0.25">
      <c r="A139" s="76" t="s">
        <v>42</v>
      </c>
      <c r="B139" s="76"/>
      <c r="C139" s="83"/>
      <c r="D139" s="75"/>
      <c r="E139" s="75"/>
      <c r="F139" s="75"/>
      <c r="G139" s="75"/>
      <c r="H139" s="75"/>
      <c r="I139" s="75"/>
      <c r="J139" s="75"/>
      <c r="K139" s="75"/>
    </row>
    <row r="140" spans="1:12" ht="15" x14ac:dyDescent="0.25">
      <c r="A140" s="76" t="s">
        <v>194</v>
      </c>
      <c r="B140" s="76"/>
      <c r="C140" s="83"/>
      <c r="D140" s="75"/>
      <c r="E140" s="75"/>
      <c r="F140" s="75"/>
      <c r="G140" s="75"/>
      <c r="H140" s="75"/>
      <c r="I140" s="75"/>
      <c r="J140" s="75"/>
      <c r="K140" s="75"/>
    </row>
    <row r="141" spans="1:12" ht="8.4499999999999993" customHeight="1" x14ac:dyDescent="0.2"/>
    <row r="142" spans="1:12" x14ac:dyDescent="0.2">
      <c r="A142" s="5" t="s">
        <v>3</v>
      </c>
      <c r="C142" s="60">
        <v>480869</v>
      </c>
      <c r="D142" s="60">
        <v>520538</v>
      </c>
      <c r="E142" s="60">
        <v>257006</v>
      </c>
      <c r="F142" s="60">
        <v>196557</v>
      </c>
      <c r="G142" s="60">
        <v>370210</v>
      </c>
      <c r="H142" s="60">
        <v>273898</v>
      </c>
      <c r="I142" s="60">
        <v>266000</v>
      </c>
      <c r="J142" s="60">
        <v>254000</v>
      </c>
      <c r="K142" s="60">
        <v>242000</v>
      </c>
    </row>
    <row r="143" spans="1:12" x14ac:dyDescent="0.2">
      <c r="A143" s="5" t="s">
        <v>4</v>
      </c>
      <c r="C143" s="17">
        <v>554474</v>
      </c>
      <c r="D143" s="17">
        <v>497684</v>
      </c>
      <c r="E143" s="17">
        <v>210460</v>
      </c>
      <c r="F143" s="17">
        <v>212707</v>
      </c>
      <c r="G143" s="17">
        <v>387096</v>
      </c>
      <c r="H143" s="17">
        <v>261592</v>
      </c>
      <c r="I143" s="17">
        <v>257000</v>
      </c>
      <c r="J143" s="17">
        <v>245000</v>
      </c>
      <c r="K143" s="17">
        <v>233000</v>
      </c>
    </row>
    <row r="144" spans="1:12" x14ac:dyDescent="0.2">
      <c r="A144" s="5" t="s">
        <v>5</v>
      </c>
      <c r="C144" s="17">
        <v>479862</v>
      </c>
      <c r="D144" s="17">
        <v>446233</v>
      </c>
      <c r="E144" s="17">
        <v>176557</v>
      </c>
      <c r="F144" s="17">
        <v>220809</v>
      </c>
      <c r="G144" s="17">
        <v>336703</v>
      </c>
      <c r="H144" s="17">
        <v>241734</v>
      </c>
      <c r="I144" s="17">
        <v>241000</v>
      </c>
      <c r="J144" s="17">
        <v>229000</v>
      </c>
      <c r="K144" s="17">
        <v>217000</v>
      </c>
    </row>
    <row r="145" spans="1:12" x14ac:dyDescent="0.2">
      <c r="A145" s="5" t="s">
        <v>6</v>
      </c>
      <c r="C145" s="17">
        <v>501422</v>
      </c>
      <c r="D145" s="17">
        <v>487549</v>
      </c>
      <c r="E145" s="17">
        <v>207893</v>
      </c>
      <c r="F145" s="17">
        <v>190678</v>
      </c>
      <c r="G145" s="17">
        <v>360829</v>
      </c>
      <c r="H145" s="58">
        <v>287670</v>
      </c>
      <c r="I145" s="17">
        <v>265000</v>
      </c>
      <c r="J145" s="17">
        <v>253000</v>
      </c>
      <c r="K145" s="17">
        <v>241000</v>
      </c>
    </row>
    <row r="146" spans="1:12" x14ac:dyDescent="0.2">
      <c r="A146" s="5" t="s">
        <v>7</v>
      </c>
      <c r="C146" s="17">
        <v>416522</v>
      </c>
      <c r="D146" s="17">
        <v>462019</v>
      </c>
      <c r="E146" s="17">
        <v>196417</v>
      </c>
      <c r="F146" s="17">
        <v>323142</v>
      </c>
      <c r="G146" s="17">
        <v>344088</v>
      </c>
      <c r="H146" s="17">
        <v>246000</v>
      </c>
      <c r="I146" s="17">
        <v>235000</v>
      </c>
      <c r="J146" s="17">
        <v>223000</v>
      </c>
      <c r="K146" s="17">
        <v>211000</v>
      </c>
      <c r="L146" s="17"/>
    </row>
    <row r="147" spans="1:12" x14ac:dyDescent="0.2">
      <c r="A147" s="5" t="s">
        <v>8</v>
      </c>
      <c r="C147" s="17">
        <v>419437</v>
      </c>
      <c r="D147" s="17">
        <v>455335</v>
      </c>
      <c r="E147" s="17">
        <v>238591</v>
      </c>
      <c r="F147" s="17">
        <v>418743</v>
      </c>
      <c r="G147" s="17">
        <v>330417</v>
      </c>
      <c r="H147" s="17">
        <v>324000</v>
      </c>
      <c r="I147" s="17">
        <v>312000</v>
      </c>
      <c r="J147" s="17">
        <v>301000</v>
      </c>
      <c r="K147" s="17">
        <v>289000</v>
      </c>
      <c r="L147" s="17"/>
    </row>
    <row r="148" spans="1:12" x14ac:dyDescent="0.2">
      <c r="A148" s="5" t="s">
        <v>9</v>
      </c>
      <c r="C148" s="17">
        <v>603128</v>
      </c>
      <c r="D148" s="17">
        <v>744074</v>
      </c>
      <c r="E148" s="17">
        <v>253685</v>
      </c>
      <c r="F148" s="17">
        <v>453706</v>
      </c>
      <c r="G148" s="17">
        <v>358541</v>
      </c>
      <c r="H148" s="17">
        <v>404000</v>
      </c>
      <c r="I148" s="17">
        <v>392000</v>
      </c>
      <c r="J148" s="17">
        <v>381000</v>
      </c>
      <c r="K148" s="17">
        <v>369000</v>
      </c>
      <c r="L148" s="17"/>
    </row>
    <row r="149" spans="1:12" x14ac:dyDescent="0.2">
      <c r="A149" s="5" t="s">
        <v>10</v>
      </c>
      <c r="C149" s="17">
        <v>489567</v>
      </c>
      <c r="D149" s="17">
        <v>569135</v>
      </c>
      <c r="E149" s="17">
        <v>225628</v>
      </c>
      <c r="F149" s="17">
        <v>432954</v>
      </c>
      <c r="G149" s="17">
        <v>287281</v>
      </c>
      <c r="H149" s="17">
        <v>320000</v>
      </c>
      <c r="I149" s="17">
        <v>308000</v>
      </c>
      <c r="J149" s="17">
        <v>296000</v>
      </c>
      <c r="K149" s="17">
        <v>285000</v>
      </c>
      <c r="L149" s="17"/>
    </row>
    <row r="150" spans="1:12" x14ac:dyDescent="0.2">
      <c r="A150" s="5" t="s">
        <v>11</v>
      </c>
      <c r="C150" s="17">
        <v>528151</v>
      </c>
      <c r="D150" s="17">
        <v>511079</v>
      </c>
      <c r="E150" s="17">
        <v>259147</v>
      </c>
      <c r="F150" s="17">
        <v>422053</v>
      </c>
      <c r="G150" s="17">
        <v>332237</v>
      </c>
      <c r="H150" s="17">
        <v>402000</v>
      </c>
      <c r="I150" s="17">
        <v>391000</v>
      </c>
      <c r="J150" s="17">
        <v>379000</v>
      </c>
      <c r="K150" s="17">
        <v>367000</v>
      </c>
      <c r="L150" s="17"/>
    </row>
    <row r="151" spans="1:12" x14ac:dyDescent="0.2">
      <c r="A151" s="5" t="s">
        <v>12</v>
      </c>
      <c r="C151" s="17">
        <v>512028</v>
      </c>
      <c r="D151" s="17">
        <v>355604</v>
      </c>
      <c r="E151" s="17">
        <v>230127</v>
      </c>
      <c r="F151" s="17">
        <v>400213</v>
      </c>
      <c r="G151" s="17">
        <v>322745</v>
      </c>
      <c r="H151" s="17">
        <v>315000</v>
      </c>
      <c r="I151" s="17">
        <v>303000</v>
      </c>
      <c r="J151" s="17">
        <v>291000</v>
      </c>
      <c r="K151" s="17">
        <v>280000</v>
      </c>
      <c r="L151" s="17"/>
    </row>
    <row r="152" spans="1:12" x14ac:dyDescent="0.2">
      <c r="A152" s="5" t="s">
        <v>13</v>
      </c>
      <c r="C152" s="17">
        <v>484607</v>
      </c>
      <c r="D152" s="17">
        <v>345339</v>
      </c>
      <c r="E152" s="17">
        <v>207468</v>
      </c>
      <c r="F152" s="17">
        <v>358655</v>
      </c>
      <c r="G152" s="17">
        <v>290932</v>
      </c>
      <c r="H152" s="17">
        <v>286000</v>
      </c>
      <c r="I152" s="17">
        <v>275000</v>
      </c>
      <c r="J152" s="17">
        <v>263000</v>
      </c>
      <c r="K152" s="17">
        <v>251000</v>
      </c>
      <c r="L152" s="17"/>
    </row>
    <row r="153" spans="1:12" x14ac:dyDescent="0.2">
      <c r="A153" s="5" t="s">
        <v>14</v>
      </c>
      <c r="C153" s="17">
        <v>428048</v>
      </c>
      <c r="D153" s="17">
        <v>432970</v>
      </c>
      <c r="E153" s="17">
        <v>206627</v>
      </c>
      <c r="F153" s="17">
        <v>342084</v>
      </c>
      <c r="G153" s="17">
        <v>260935</v>
      </c>
      <c r="H153" s="17">
        <v>274000</v>
      </c>
      <c r="I153" s="17">
        <v>262000</v>
      </c>
      <c r="J153" s="17">
        <v>251000</v>
      </c>
      <c r="K153" s="17">
        <v>239000</v>
      </c>
      <c r="L153" s="17"/>
    </row>
    <row r="154" spans="1:12" ht="8.4499999999999993" customHeight="1" x14ac:dyDescent="0.2"/>
    <row r="155" spans="1:12" x14ac:dyDescent="0.2">
      <c r="A155" s="5" t="s">
        <v>15</v>
      </c>
      <c r="C155" s="16">
        <f t="shared" ref="C155:E155" si="14">SUM(C142:C153)</f>
        <v>5898115</v>
      </c>
      <c r="D155" s="16">
        <f t="shared" si="14"/>
        <v>5827559</v>
      </c>
      <c r="E155" s="16">
        <f t="shared" si="14"/>
        <v>2669606</v>
      </c>
      <c r="F155" s="16">
        <f t="shared" ref="F155:K155" si="15">SUM(F142:F153)</f>
        <v>3972301</v>
      </c>
      <c r="G155" s="16">
        <f t="shared" si="15"/>
        <v>3982014</v>
      </c>
      <c r="H155" s="16">
        <f t="shared" si="15"/>
        <v>3635894</v>
      </c>
      <c r="I155" s="16">
        <f t="shared" si="15"/>
        <v>3507000</v>
      </c>
      <c r="J155" s="16">
        <f t="shared" si="15"/>
        <v>3366000</v>
      </c>
      <c r="K155" s="16">
        <f t="shared" si="15"/>
        <v>3224000</v>
      </c>
    </row>
    <row r="156" spans="1:12" x14ac:dyDescent="0.2">
      <c r="A156" s="6"/>
      <c r="B156" s="6"/>
      <c r="C156" s="16"/>
      <c r="D156" s="16"/>
      <c r="E156" s="16"/>
      <c r="F156" s="16"/>
      <c r="G156" s="16"/>
      <c r="H156" s="16"/>
      <c r="I156" s="16"/>
      <c r="J156" s="16"/>
      <c r="K156" s="16"/>
    </row>
    <row r="157" spans="1:12" x14ac:dyDescent="0.2">
      <c r="A157" s="6"/>
    </row>
    <row r="158" spans="1:12" ht="15" x14ac:dyDescent="0.25">
      <c r="A158" s="76" t="s">
        <v>43</v>
      </c>
      <c r="B158" s="76"/>
      <c r="C158" s="83"/>
      <c r="D158" s="75"/>
      <c r="E158" s="75"/>
      <c r="F158" s="75"/>
      <c r="G158" s="75"/>
      <c r="H158" s="75"/>
      <c r="I158" s="75"/>
      <c r="J158" s="75"/>
      <c r="K158" s="75"/>
    </row>
    <row r="159" spans="1:12" ht="15" x14ac:dyDescent="0.25">
      <c r="A159" s="76" t="s">
        <v>44</v>
      </c>
      <c r="B159" s="76"/>
      <c r="C159" s="83"/>
      <c r="D159" s="75"/>
      <c r="E159" s="75"/>
      <c r="F159" s="75"/>
      <c r="G159" s="75"/>
      <c r="H159" s="75"/>
      <c r="I159" s="75"/>
      <c r="J159" s="75"/>
      <c r="K159" s="75"/>
    </row>
    <row r="160" spans="1:12" ht="8.4499999999999993" customHeight="1" x14ac:dyDescent="0.2">
      <c r="A160" s="6"/>
    </row>
    <row r="161" spans="1:12" x14ac:dyDescent="0.2">
      <c r="A161" s="5" t="s">
        <v>3</v>
      </c>
      <c r="C161" s="60">
        <v>4083</v>
      </c>
      <c r="D161" s="60">
        <v>3461</v>
      </c>
      <c r="E161" s="60">
        <v>5320</v>
      </c>
      <c r="F161" s="60">
        <v>4121</v>
      </c>
      <c r="G161" s="60">
        <v>4043</v>
      </c>
      <c r="H161" s="60">
        <v>5605</v>
      </c>
      <c r="I161" s="60">
        <v>4000</v>
      </c>
      <c r="J161" s="60">
        <v>4000</v>
      </c>
      <c r="K161" s="60">
        <v>4000</v>
      </c>
    </row>
    <row r="162" spans="1:12" x14ac:dyDescent="0.2">
      <c r="A162" s="5" t="s">
        <v>4</v>
      </c>
      <c r="C162" s="17">
        <v>6786</v>
      </c>
      <c r="D162" s="17">
        <v>6344</v>
      </c>
      <c r="E162" s="17">
        <v>5485</v>
      </c>
      <c r="F162" s="17">
        <v>3587</v>
      </c>
      <c r="G162" s="17">
        <v>5027</v>
      </c>
      <c r="H162" s="17">
        <v>4144</v>
      </c>
      <c r="I162" s="17">
        <v>5000</v>
      </c>
      <c r="J162" s="17">
        <v>5000</v>
      </c>
      <c r="K162" s="17">
        <v>5000</v>
      </c>
    </row>
    <row r="163" spans="1:12" x14ac:dyDescent="0.2">
      <c r="A163" s="5" t="s">
        <v>5</v>
      </c>
      <c r="C163" s="17">
        <v>5839</v>
      </c>
      <c r="D163" s="17">
        <v>4838</v>
      </c>
      <c r="E163" s="17">
        <v>3821</v>
      </c>
      <c r="F163" s="17">
        <v>5210</v>
      </c>
      <c r="G163" s="17">
        <v>6248</v>
      </c>
      <c r="H163" s="17">
        <v>3596</v>
      </c>
      <c r="I163" s="17">
        <v>6000</v>
      </c>
      <c r="J163" s="17">
        <v>6000</v>
      </c>
      <c r="K163" s="17">
        <v>5000</v>
      </c>
    </row>
    <row r="164" spans="1:12" x14ac:dyDescent="0.2">
      <c r="A164" s="5" t="s">
        <v>6</v>
      </c>
      <c r="C164" s="17">
        <v>7744</v>
      </c>
      <c r="D164" s="17">
        <v>5458</v>
      </c>
      <c r="E164" s="17">
        <v>6825</v>
      </c>
      <c r="F164" s="17">
        <v>6875</v>
      </c>
      <c r="G164" s="17">
        <v>5336</v>
      </c>
      <c r="H164" s="58">
        <v>6665</v>
      </c>
      <c r="I164" s="17">
        <v>7000</v>
      </c>
      <c r="J164" s="17">
        <v>7000</v>
      </c>
      <c r="K164" s="17">
        <v>7000</v>
      </c>
    </row>
    <row r="165" spans="1:12" x14ac:dyDescent="0.2">
      <c r="A165" s="5" t="s">
        <v>7</v>
      </c>
      <c r="C165" s="17">
        <v>5044</v>
      </c>
      <c r="D165" s="17">
        <v>6159</v>
      </c>
      <c r="E165" s="17">
        <v>4626</v>
      </c>
      <c r="F165" s="17">
        <v>3808</v>
      </c>
      <c r="G165" s="17">
        <v>6183</v>
      </c>
      <c r="H165" s="17">
        <v>5000</v>
      </c>
      <c r="I165" s="17">
        <v>5000</v>
      </c>
      <c r="J165" s="17">
        <v>5000</v>
      </c>
      <c r="K165" s="17">
        <v>5000</v>
      </c>
      <c r="L165" s="17"/>
    </row>
    <row r="166" spans="1:12" x14ac:dyDescent="0.2">
      <c r="A166" s="5" t="s">
        <v>8</v>
      </c>
      <c r="C166" s="17">
        <v>4563</v>
      </c>
      <c r="D166" s="17">
        <v>5164</v>
      </c>
      <c r="E166" s="17">
        <v>5725</v>
      </c>
      <c r="F166" s="17">
        <v>5213</v>
      </c>
      <c r="G166" s="17">
        <v>4766</v>
      </c>
      <c r="H166" s="17">
        <v>5000</v>
      </c>
      <c r="I166" s="17">
        <v>5000</v>
      </c>
      <c r="J166" s="17">
        <v>5000</v>
      </c>
      <c r="K166" s="17">
        <v>5000</v>
      </c>
      <c r="L166" s="17"/>
    </row>
    <row r="167" spans="1:12" x14ac:dyDescent="0.2">
      <c r="A167" s="5" t="s">
        <v>9</v>
      </c>
      <c r="C167" s="17">
        <v>5657</v>
      </c>
      <c r="D167" s="17">
        <v>4617</v>
      </c>
      <c r="E167" s="17">
        <v>6036</v>
      </c>
      <c r="F167" s="17">
        <v>6388</v>
      </c>
      <c r="G167" s="17">
        <v>5614</v>
      </c>
      <c r="H167" s="17">
        <v>5000</v>
      </c>
      <c r="I167" s="17">
        <v>5000</v>
      </c>
      <c r="J167" s="17">
        <v>5000</v>
      </c>
      <c r="K167" s="17">
        <v>5000</v>
      </c>
      <c r="L167" s="17"/>
    </row>
    <row r="168" spans="1:12" x14ac:dyDescent="0.2">
      <c r="A168" s="5" t="s">
        <v>10</v>
      </c>
      <c r="C168" s="17">
        <v>3609</v>
      </c>
      <c r="D168" s="17">
        <v>5261</v>
      </c>
      <c r="E168" s="17">
        <v>2973</v>
      </c>
      <c r="F168" s="17">
        <v>6143</v>
      </c>
      <c r="G168" s="17">
        <v>3619</v>
      </c>
      <c r="H168" s="17">
        <v>4000</v>
      </c>
      <c r="I168" s="17">
        <v>4000</v>
      </c>
      <c r="J168" s="17">
        <v>4000</v>
      </c>
      <c r="K168" s="17">
        <v>4000</v>
      </c>
      <c r="L168" s="17"/>
    </row>
    <row r="169" spans="1:12" x14ac:dyDescent="0.2">
      <c r="A169" s="5" t="s">
        <v>11</v>
      </c>
      <c r="C169" s="17">
        <v>4643</v>
      </c>
      <c r="D169" s="17">
        <v>3842</v>
      </c>
      <c r="E169" s="17">
        <v>4962</v>
      </c>
      <c r="F169" s="17">
        <v>3560</v>
      </c>
      <c r="G169" s="17">
        <v>4753</v>
      </c>
      <c r="H169" s="17">
        <v>4000</v>
      </c>
      <c r="I169" s="17">
        <v>4000</v>
      </c>
      <c r="J169" s="17">
        <v>4000</v>
      </c>
      <c r="K169" s="17">
        <v>4000</v>
      </c>
      <c r="L169" s="17"/>
    </row>
    <row r="170" spans="1:12" x14ac:dyDescent="0.2">
      <c r="A170" s="5" t="s">
        <v>12</v>
      </c>
      <c r="C170" s="17">
        <v>3816</v>
      </c>
      <c r="D170" s="17">
        <v>3854</v>
      </c>
      <c r="E170" s="17">
        <v>5109</v>
      </c>
      <c r="F170" s="17">
        <v>3424</v>
      </c>
      <c r="G170" s="17">
        <v>4350</v>
      </c>
      <c r="H170" s="17">
        <v>4000</v>
      </c>
      <c r="I170" s="17">
        <v>4000</v>
      </c>
      <c r="J170" s="17">
        <v>4000</v>
      </c>
      <c r="K170" s="17">
        <v>3000</v>
      </c>
      <c r="L170" s="17"/>
    </row>
    <row r="171" spans="1:12" x14ac:dyDescent="0.2">
      <c r="A171" s="5" t="s">
        <v>13</v>
      </c>
      <c r="C171" s="17">
        <v>5354</v>
      </c>
      <c r="D171" s="17">
        <v>3524</v>
      </c>
      <c r="E171" s="17">
        <v>2606</v>
      </c>
      <c r="F171" s="17">
        <v>3908</v>
      </c>
      <c r="G171" s="17">
        <v>4874</v>
      </c>
      <c r="H171" s="17">
        <v>3000</v>
      </c>
      <c r="I171" s="17">
        <v>3000</v>
      </c>
      <c r="J171" s="17">
        <v>3000</v>
      </c>
      <c r="K171" s="17">
        <v>3000</v>
      </c>
      <c r="L171" s="17"/>
    </row>
    <row r="172" spans="1:12" x14ac:dyDescent="0.2">
      <c r="A172" s="5" t="s">
        <v>14</v>
      </c>
      <c r="C172" s="17">
        <v>4043</v>
      </c>
      <c r="D172" s="17">
        <v>4887</v>
      </c>
      <c r="E172" s="17">
        <v>6437</v>
      </c>
      <c r="F172" s="17">
        <v>4746</v>
      </c>
      <c r="G172" s="17">
        <v>4285</v>
      </c>
      <c r="H172" s="17">
        <v>4000</v>
      </c>
      <c r="I172" s="17">
        <v>4000</v>
      </c>
      <c r="J172" s="17">
        <v>4000</v>
      </c>
      <c r="K172" s="17">
        <v>4000</v>
      </c>
      <c r="L172" s="17"/>
    </row>
    <row r="173" spans="1:12" ht="8.4499999999999993" customHeight="1" x14ac:dyDescent="0.2"/>
    <row r="174" spans="1:12" ht="13.7" customHeight="1" x14ac:dyDescent="0.2">
      <c r="A174" s="5" t="s">
        <v>15</v>
      </c>
      <c r="C174" s="16">
        <f t="shared" ref="C174:E174" si="16">SUM(C161:C172)</f>
        <v>61181</v>
      </c>
      <c r="D174" s="16">
        <f t="shared" si="16"/>
        <v>57409</v>
      </c>
      <c r="E174" s="16">
        <f t="shared" si="16"/>
        <v>59925</v>
      </c>
      <c r="F174" s="16">
        <f t="shared" ref="F174:K174" si="17">SUM(F161:F172)</f>
        <v>56983</v>
      </c>
      <c r="G174" s="16">
        <f t="shared" si="17"/>
        <v>59098</v>
      </c>
      <c r="H174" s="16">
        <f t="shared" si="17"/>
        <v>54010</v>
      </c>
      <c r="I174" s="16">
        <f t="shared" si="17"/>
        <v>56000</v>
      </c>
      <c r="J174" s="16">
        <f t="shared" si="17"/>
        <v>56000</v>
      </c>
      <c r="K174" s="16">
        <f t="shared" si="17"/>
        <v>54000</v>
      </c>
    </row>
    <row r="175" spans="1:12" ht="13.7" customHeight="1" x14ac:dyDescent="0.2">
      <c r="C175" s="16"/>
      <c r="D175" s="16"/>
      <c r="E175" s="16"/>
      <c r="F175" s="16"/>
      <c r="G175" s="16"/>
      <c r="H175" s="16"/>
      <c r="I175" s="16"/>
    </row>
    <row r="176" spans="1:12" x14ac:dyDescent="0.2">
      <c r="A176" s="6"/>
    </row>
    <row r="177" spans="1:12" ht="15" x14ac:dyDescent="0.25">
      <c r="A177" s="76" t="s">
        <v>45</v>
      </c>
      <c r="B177" s="76"/>
      <c r="C177" s="83"/>
      <c r="D177" s="75"/>
      <c r="E177" s="75"/>
      <c r="F177" s="75"/>
      <c r="G177" s="75"/>
      <c r="H177" s="75"/>
      <c r="I177" s="75"/>
      <c r="J177" s="75"/>
      <c r="K177" s="75"/>
    </row>
    <row r="178" spans="1:12" ht="15" x14ac:dyDescent="0.25">
      <c r="A178" s="76" t="s">
        <v>176</v>
      </c>
      <c r="B178" s="76"/>
      <c r="C178" s="83"/>
      <c r="D178" s="75"/>
      <c r="E178" s="75"/>
      <c r="F178" s="75"/>
      <c r="G178" s="75"/>
      <c r="H178" s="75"/>
      <c r="I178" s="75"/>
      <c r="J178" s="75"/>
      <c r="K178" s="75"/>
    </row>
    <row r="179" spans="1:12" ht="8.4499999999999993" customHeight="1" x14ac:dyDescent="0.2"/>
    <row r="180" spans="1:12" x14ac:dyDescent="0.2">
      <c r="A180" s="5" t="s">
        <v>3</v>
      </c>
      <c r="C180" s="60">
        <v>93387</v>
      </c>
      <c r="D180" s="60">
        <v>92346</v>
      </c>
      <c r="E180" s="60">
        <v>94679</v>
      </c>
      <c r="F180" s="60">
        <v>90748</v>
      </c>
      <c r="G180" s="60">
        <v>92394</v>
      </c>
      <c r="H180" s="60">
        <v>100122</v>
      </c>
      <c r="I180" s="60">
        <v>95000</v>
      </c>
      <c r="J180" s="60">
        <v>95000</v>
      </c>
      <c r="K180" s="60">
        <v>95000</v>
      </c>
    </row>
    <row r="181" spans="1:12" x14ac:dyDescent="0.2">
      <c r="A181" s="5" t="s">
        <v>4</v>
      </c>
      <c r="C181" s="17">
        <v>93029</v>
      </c>
      <c r="D181" s="17">
        <v>91133</v>
      </c>
      <c r="E181" s="17">
        <v>76671</v>
      </c>
      <c r="F181" s="17">
        <v>93213</v>
      </c>
      <c r="G181" s="17">
        <v>91645</v>
      </c>
      <c r="H181" s="17">
        <v>72857</v>
      </c>
      <c r="I181" s="17">
        <v>90000</v>
      </c>
      <c r="J181" s="17">
        <v>91000</v>
      </c>
      <c r="K181" s="17">
        <v>91000</v>
      </c>
    </row>
    <row r="182" spans="1:12" x14ac:dyDescent="0.2">
      <c r="A182" s="5" t="s">
        <v>5</v>
      </c>
      <c r="C182" s="17">
        <v>64244</v>
      </c>
      <c r="D182" s="17">
        <v>95964</v>
      </c>
      <c r="E182" s="17">
        <v>98436</v>
      </c>
      <c r="F182" s="17">
        <v>66573</v>
      </c>
      <c r="G182" s="17">
        <v>106697</v>
      </c>
      <c r="H182" s="17">
        <v>89958</v>
      </c>
      <c r="I182" s="17">
        <v>94000</v>
      </c>
      <c r="J182" s="17">
        <v>95000</v>
      </c>
      <c r="K182" s="17">
        <v>94000</v>
      </c>
    </row>
    <row r="183" spans="1:12" x14ac:dyDescent="0.2">
      <c r="A183" s="5" t="s">
        <v>6</v>
      </c>
      <c r="C183" s="17">
        <v>130814</v>
      </c>
      <c r="D183" s="17">
        <v>75643</v>
      </c>
      <c r="E183" s="17">
        <v>77136</v>
      </c>
      <c r="F183" s="17">
        <v>72311</v>
      </c>
      <c r="G183" s="17">
        <v>81005</v>
      </c>
      <c r="H183" s="58">
        <v>101444</v>
      </c>
      <c r="I183" s="17">
        <v>78000</v>
      </c>
      <c r="J183" s="17">
        <v>79000</v>
      </c>
      <c r="K183" s="17">
        <v>79000</v>
      </c>
    </row>
    <row r="184" spans="1:12" x14ac:dyDescent="0.2">
      <c r="A184" s="5" t="s">
        <v>7</v>
      </c>
      <c r="C184" s="17">
        <v>70834</v>
      </c>
      <c r="D184" s="17">
        <v>64783</v>
      </c>
      <c r="E184" s="17">
        <v>59184</v>
      </c>
      <c r="F184" s="17">
        <v>112787</v>
      </c>
      <c r="G184" s="17">
        <v>75856</v>
      </c>
      <c r="H184" s="17">
        <v>80000</v>
      </c>
      <c r="I184" s="17">
        <v>80000</v>
      </c>
      <c r="J184" s="17">
        <v>80000</v>
      </c>
      <c r="K184" s="17">
        <v>80000</v>
      </c>
      <c r="L184" s="17"/>
    </row>
    <row r="185" spans="1:12" x14ac:dyDescent="0.2">
      <c r="A185" s="5" t="s">
        <v>8</v>
      </c>
      <c r="C185" s="17">
        <v>92612</v>
      </c>
      <c r="D185" s="17">
        <v>104625</v>
      </c>
      <c r="E185" s="17">
        <v>115530</v>
      </c>
      <c r="F185" s="17">
        <v>115181</v>
      </c>
      <c r="G185" s="17">
        <v>80064</v>
      </c>
      <c r="H185" s="17">
        <v>106000</v>
      </c>
      <c r="I185" s="17">
        <v>106000</v>
      </c>
      <c r="J185" s="17">
        <v>106000</v>
      </c>
      <c r="K185" s="17">
        <v>106000</v>
      </c>
      <c r="L185" s="17"/>
    </row>
    <row r="186" spans="1:12" x14ac:dyDescent="0.2">
      <c r="A186" s="5" t="s">
        <v>9</v>
      </c>
      <c r="C186" s="17">
        <v>107808</v>
      </c>
      <c r="D186" s="17">
        <v>100890</v>
      </c>
      <c r="E186" s="17">
        <v>86916</v>
      </c>
      <c r="F186" s="17">
        <v>76313</v>
      </c>
      <c r="G186" s="17">
        <v>89519</v>
      </c>
      <c r="H186" s="17">
        <v>90000</v>
      </c>
      <c r="I186" s="17">
        <v>90000</v>
      </c>
      <c r="J186" s="17">
        <v>91000</v>
      </c>
      <c r="K186" s="17">
        <v>91000</v>
      </c>
      <c r="L186" s="17"/>
    </row>
    <row r="187" spans="1:12" x14ac:dyDescent="0.2">
      <c r="A187" s="5" t="s">
        <v>10</v>
      </c>
      <c r="C187" s="17">
        <v>93392</v>
      </c>
      <c r="D187" s="17">
        <v>73730</v>
      </c>
      <c r="E187" s="17">
        <v>68211</v>
      </c>
      <c r="F187" s="17">
        <v>93732</v>
      </c>
      <c r="G187" s="17">
        <v>75854</v>
      </c>
      <c r="H187" s="17">
        <v>80000</v>
      </c>
      <c r="I187" s="17">
        <v>80000</v>
      </c>
      <c r="J187" s="17">
        <v>80000</v>
      </c>
      <c r="K187" s="17">
        <v>80000</v>
      </c>
      <c r="L187" s="17"/>
    </row>
    <row r="188" spans="1:12" x14ac:dyDescent="0.2">
      <c r="A188" s="5" t="s">
        <v>11</v>
      </c>
      <c r="C188" s="17">
        <v>79280</v>
      </c>
      <c r="D188" s="17">
        <v>87581</v>
      </c>
      <c r="E188" s="17">
        <v>113472</v>
      </c>
      <c r="F188" s="17">
        <v>100150</v>
      </c>
      <c r="G188" s="17">
        <v>117515</v>
      </c>
      <c r="H188" s="17">
        <v>107000</v>
      </c>
      <c r="I188" s="17">
        <v>107000</v>
      </c>
      <c r="J188" s="17">
        <v>107000</v>
      </c>
      <c r="K188" s="17">
        <v>107000</v>
      </c>
      <c r="L188" s="17"/>
    </row>
    <row r="189" spans="1:12" x14ac:dyDescent="0.2">
      <c r="A189" s="5" t="s">
        <v>12</v>
      </c>
      <c r="C189" s="17">
        <v>83910</v>
      </c>
      <c r="D189" s="17">
        <v>88507</v>
      </c>
      <c r="E189" s="17">
        <v>84066</v>
      </c>
      <c r="F189" s="17">
        <v>70598</v>
      </c>
      <c r="G189" s="17">
        <v>69922</v>
      </c>
      <c r="H189" s="17">
        <v>80000</v>
      </c>
      <c r="I189" s="17">
        <v>80000</v>
      </c>
      <c r="J189" s="17">
        <v>80000</v>
      </c>
      <c r="K189" s="17">
        <v>80000</v>
      </c>
      <c r="L189" s="17"/>
    </row>
    <row r="190" spans="1:12" x14ac:dyDescent="0.2">
      <c r="A190" s="5" t="s">
        <v>13</v>
      </c>
      <c r="C190" s="17">
        <v>83291</v>
      </c>
      <c r="D190" s="17">
        <v>70368</v>
      </c>
      <c r="E190" s="17">
        <v>73904</v>
      </c>
      <c r="F190" s="17">
        <v>79447</v>
      </c>
      <c r="G190" s="17">
        <v>78639</v>
      </c>
      <c r="H190" s="17">
        <v>77000</v>
      </c>
      <c r="I190" s="17">
        <v>77000</v>
      </c>
      <c r="J190" s="17">
        <v>77000</v>
      </c>
      <c r="K190" s="17">
        <v>77000</v>
      </c>
      <c r="L190" s="17"/>
    </row>
    <row r="191" spans="1:12" x14ac:dyDescent="0.2">
      <c r="A191" s="5" t="s">
        <v>14</v>
      </c>
      <c r="C191" s="17">
        <v>75532</v>
      </c>
      <c r="D191" s="17">
        <v>77277</v>
      </c>
      <c r="E191" s="17">
        <v>77115</v>
      </c>
      <c r="F191" s="17">
        <v>72649</v>
      </c>
      <c r="G191" s="17">
        <v>73770</v>
      </c>
      <c r="H191" s="17">
        <v>77000</v>
      </c>
      <c r="I191" s="17">
        <v>77000</v>
      </c>
      <c r="J191" s="17">
        <v>78000</v>
      </c>
      <c r="K191" s="17">
        <v>78000</v>
      </c>
      <c r="L191" s="17"/>
    </row>
    <row r="192" spans="1:12" ht="8.4499999999999993" customHeight="1" x14ac:dyDescent="0.2"/>
    <row r="193" spans="1:11" x14ac:dyDescent="0.2">
      <c r="A193" s="5" t="s">
        <v>15</v>
      </c>
      <c r="C193" s="16">
        <f t="shared" ref="C193:E193" si="18">SUM(C180:C191)</f>
        <v>1068133</v>
      </c>
      <c r="D193" s="16">
        <f t="shared" si="18"/>
        <v>1022847</v>
      </c>
      <c r="E193" s="16">
        <f t="shared" si="18"/>
        <v>1025320</v>
      </c>
      <c r="F193" s="16">
        <f t="shared" ref="F193:K193" si="19">SUM(F180:F191)</f>
        <v>1043702</v>
      </c>
      <c r="G193" s="16">
        <f t="shared" si="19"/>
        <v>1032880</v>
      </c>
      <c r="H193" s="16">
        <f t="shared" si="19"/>
        <v>1061381</v>
      </c>
      <c r="I193" s="16">
        <f t="shared" si="19"/>
        <v>1054000</v>
      </c>
      <c r="J193" s="16">
        <f t="shared" si="19"/>
        <v>1059000</v>
      </c>
      <c r="K193" s="16">
        <f t="shared" si="19"/>
        <v>1058000</v>
      </c>
    </row>
    <row r="194" spans="1:11" x14ac:dyDescent="0.2">
      <c r="C194" s="16"/>
      <c r="D194" s="16"/>
      <c r="E194" s="16"/>
      <c r="F194" s="16"/>
      <c r="G194" s="16"/>
      <c r="H194" s="16"/>
      <c r="I194" s="16"/>
    </row>
    <row r="195" spans="1:11" x14ac:dyDescent="0.2">
      <c r="A195" s="6"/>
    </row>
    <row r="196" spans="1:11" ht="15" x14ac:dyDescent="0.25">
      <c r="A196" s="76" t="s">
        <v>197</v>
      </c>
      <c r="B196" s="76"/>
      <c r="C196" s="83"/>
      <c r="D196" s="75"/>
      <c r="E196" s="75"/>
      <c r="F196" s="75"/>
      <c r="G196" s="75"/>
      <c r="H196" s="75"/>
      <c r="I196" s="75"/>
      <c r="J196" s="75"/>
      <c r="K196" s="75"/>
    </row>
    <row r="197" spans="1:11" ht="15" x14ac:dyDescent="0.25">
      <c r="A197" s="76" t="s">
        <v>199</v>
      </c>
      <c r="B197" s="76"/>
      <c r="C197" s="83"/>
      <c r="D197" s="75"/>
      <c r="E197" s="75"/>
      <c r="F197" s="75"/>
      <c r="G197" s="75"/>
      <c r="H197" s="75"/>
      <c r="I197" s="75"/>
      <c r="J197" s="75"/>
      <c r="K197" s="75"/>
    </row>
    <row r="198" spans="1:11" ht="8.4499999999999993" customHeight="1" x14ac:dyDescent="0.2"/>
    <row r="199" spans="1:11" x14ac:dyDescent="0.2">
      <c r="A199" s="5" t="s">
        <v>3</v>
      </c>
      <c r="C199" s="73">
        <v>0</v>
      </c>
      <c r="D199" s="73">
        <v>0</v>
      </c>
      <c r="E199" s="73">
        <v>788069</v>
      </c>
      <c r="F199" s="73">
        <v>893653</v>
      </c>
      <c r="G199" s="73">
        <v>1246450</v>
      </c>
      <c r="H199" s="73">
        <v>1039287</v>
      </c>
      <c r="I199" s="73">
        <v>970000</v>
      </c>
      <c r="J199" s="73">
        <v>970000</v>
      </c>
      <c r="K199" s="73">
        <v>970000</v>
      </c>
    </row>
    <row r="200" spans="1:11" x14ac:dyDescent="0.2">
      <c r="A200" s="5" t="s">
        <v>4</v>
      </c>
      <c r="C200" s="17">
        <v>0</v>
      </c>
      <c r="D200" s="17">
        <v>0</v>
      </c>
      <c r="E200" s="17">
        <v>627039</v>
      </c>
      <c r="F200" s="17">
        <v>869856</v>
      </c>
      <c r="G200" s="17">
        <v>813995</v>
      </c>
      <c r="H200" s="17">
        <v>1112660</v>
      </c>
      <c r="I200" s="17">
        <v>970000</v>
      </c>
      <c r="J200" s="17">
        <v>970000</v>
      </c>
      <c r="K200" s="17">
        <v>970000</v>
      </c>
    </row>
    <row r="201" spans="1:11" x14ac:dyDescent="0.2">
      <c r="A201" s="5" t="s">
        <v>5</v>
      </c>
      <c r="C201" s="17">
        <v>0</v>
      </c>
      <c r="D201" s="17">
        <v>402</v>
      </c>
      <c r="E201" s="17">
        <v>368168</v>
      </c>
      <c r="F201" s="17">
        <v>775653</v>
      </c>
      <c r="G201" s="17">
        <v>598569</v>
      </c>
      <c r="H201" s="17">
        <v>782498</v>
      </c>
      <c r="I201" s="17">
        <v>970000</v>
      </c>
      <c r="J201" s="17">
        <v>970000</v>
      </c>
      <c r="K201" s="17">
        <v>970000</v>
      </c>
    </row>
    <row r="202" spans="1:11" x14ac:dyDescent="0.2">
      <c r="A202" s="5" t="s">
        <v>6</v>
      </c>
      <c r="C202" s="17">
        <v>0</v>
      </c>
      <c r="D202" s="17">
        <v>279347</v>
      </c>
      <c r="E202" s="17">
        <v>525364</v>
      </c>
      <c r="F202" s="17">
        <v>745070</v>
      </c>
      <c r="G202" s="17">
        <v>841820</v>
      </c>
      <c r="H202" s="58">
        <v>767039</v>
      </c>
      <c r="I202" s="17">
        <v>970000</v>
      </c>
      <c r="J202" s="17">
        <v>970000</v>
      </c>
      <c r="K202" s="17">
        <v>970000</v>
      </c>
    </row>
    <row r="203" spans="1:11" x14ac:dyDescent="0.2">
      <c r="A203" s="5" t="s">
        <v>7</v>
      </c>
      <c r="C203" s="17">
        <v>0</v>
      </c>
      <c r="D203" s="17">
        <v>170868</v>
      </c>
      <c r="E203" s="17">
        <v>429257</v>
      </c>
      <c r="F203" s="17">
        <v>517367</v>
      </c>
      <c r="G203" s="17">
        <v>1089133</v>
      </c>
      <c r="H203" s="17">
        <v>970000</v>
      </c>
      <c r="I203" s="17">
        <v>970000</v>
      </c>
      <c r="J203" s="17">
        <v>970000</v>
      </c>
      <c r="K203" s="17">
        <v>970000</v>
      </c>
    </row>
    <row r="204" spans="1:11" x14ac:dyDescent="0.2">
      <c r="A204" s="5" t="s">
        <v>8</v>
      </c>
      <c r="C204" s="17">
        <v>0</v>
      </c>
      <c r="D204" s="17">
        <v>53405</v>
      </c>
      <c r="E204" s="17">
        <v>594164</v>
      </c>
      <c r="F204" s="17">
        <v>1006140</v>
      </c>
      <c r="G204" s="17">
        <v>985195</v>
      </c>
      <c r="H204" s="17">
        <v>970000</v>
      </c>
      <c r="I204" s="17">
        <v>970000</v>
      </c>
      <c r="J204" s="17">
        <v>970000</v>
      </c>
      <c r="K204" s="17">
        <v>970000</v>
      </c>
    </row>
    <row r="205" spans="1:11" x14ac:dyDescent="0.2">
      <c r="A205" s="5" t="s">
        <v>9</v>
      </c>
      <c r="C205" s="17">
        <v>0</v>
      </c>
      <c r="D205" s="17">
        <v>416727</v>
      </c>
      <c r="E205" s="17">
        <v>634184</v>
      </c>
      <c r="F205" s="17">
        <v>753544</v>
      </c>
      <c r="G205" s="17">
        <v>764253</v>
      </c>
      <c r="H205" s="17">
        <v>970000</v>
      </c>
      <c r="I205" s="17">
        <v>970000</v>
      </c>
      <c r="J205" s="17">
        <v>970000</v>
      </c>
      <c r="K205" s="17">
        <v>970000</v>
      </c>
    </row>
    <row r="206" spans="1:11" x14ac:dyDescent="0.2">
      <c r="A206" s="5" t="s">
        <v>10</v>
      </c>
      <c r="C206" s="17">
        <v>0</v>
      </c>
      <c r="D206" s="17">
        <v>215145</v>
      </c>
      <c r="E206" s="17">
        <v>451818</v>
      </c>
      <c r="F206" s="17">
        <v>777024</v>
      </c>
      <c r="G206" s="17">
        <v>904055</v>
      </c>
      <c r="H206" s="17">
        <v>970000</v>
      </c>
      <c r="I206" s="17">
        <v>970000</v>
      </c>
      <c r="J206" s="17">
        <v>970000</v>
      </c>
      <c r="K206" s="17">
        <v>970000</v>
      </c>
    </row>
    <row r="207" spans="1:11" x14ac:dyDescent="0.2">
      <c r="A207" s="5" t="s">
        <v>11</v>
      </c>
      <c r="C207" s="17">
        <v>0</v>
      </c>
      <c r="D207" s="17">
        <v>377723</v>
      </c>
      <c r="E207" s="17">
        <v>820982</v>
      </c>
      <c r="F207" s="17">
        <v>1583894</v>
      </c>
      <c r="G207" s="17">
        <v>1230353</v>
      </c>
      <c r="H207" s="17">
        <v>970000</v>
      </c>
      <c r="I207" s="17">
        <v>970000</v>
      </c>
      <c r="J207" s="17">
        <v>970000</v>
      </c>
      <c r="K207" s="17">
        <v>970000</v>
      </c>
    </row>
    <row r="208" spans="1:11" x14ac:dyDescent="0.2">
      <c r="A208" s="5" t="s">
        <v>12</v>
      </c>
      <c r="C208" s="17">
        <v>0</v>
      </c>
      <c r="D208" s="17">
        <v>301518</v>
      </c>
      <c r="E208" s="17">
        <v>738062</v>
      </c>
      <c r="F208" s="17">
        <v>931852</v>
      </c>
      <c r="G208" s="17">
        <v>1006187</v>
      </c>
      <c r="H208" s="17">
        <v>970000</v>
      </c>
      <c r="I208" s="17">
        <v>970000</v>
      </c>
      <c r="J208" s="17">
        <v>970000</v>
      </c>
      <c r="K208" s="17">
        <v>970000</v>
      </c>
    </row>
    <row r="209" spans="1:12" x14ac:dyDescent="0.2">
      <c r="A209" s="5" t="s">
        <v>13</v>
      </c>
      <c r="C209" s="17">
        <v>0</v>
      </c>
      <c r="D209" s="17">
        <v>397822</v>
      </c>
      <c r="E209" s="17">
        <v>799953</v>
      </c>
      <c r="F209" s="17">
        <v>820489</v>
      </c>
      <c r="G209" s="17">
        <v>595155</v>
      </c>
      <c r="H209" s="17">
        <v>478516</v>
      </c>
      <c r="I209" s="17">
        <v>300000</v>
      </c>
      <c r="J209" s="17">
        <v>300000</v>
      </c>
      <c r="K209" s="17">
        <v>300000</v>
      </c>
    </row>
    <row r="210" spans="1:12" x14ac:dyDescent="0.2">
      <c r="A210" s="5" t="s">
        <v>14</v>
      </c>
      <c r="C210" s="17">
        <v>0</v>
      </c>
      <c r="D210" s="17">
        <v>604487</v>
      </c>
      <c r="E210" s="17">
        <v>701991</v>
      </c>
      <c r="F210" s="17">
        <v>325458</v>
      </c>
      <c r="G210" s="17">
        <v>-75165</v>
      </c>
      <c r="H210" s="17">
        <v>0</v>
      </c>
      <c r="I210" s="17">
        <v>0</v>
      </c>
      <c r="J210" s="17">
        <v>0</v>
      </c>
      <c r="K210" s="17">
        <v>0</v>
      </c>
      <c r="L210" s="17"/>
    </row>
    <row r="211" spans="1:12" ht="8.4499999999999993" customHeight="1" x14ac:dyDescent="0.2">
      <c r="F211" s="17"/>
      <c r="G211" s="17"/>
      <c r="H211" s="17"/>
      <c r="I211" s="17"/>
      <c r="J211" s="17"/>
      <c r="K211" s="17"/>
      <c r="L211" s="17"/>
    </row>
    <row r="212" spans="1:12" x14ac:dyDescent="0.2">
      <c r="A212" s="5" t="s">
        <v>15</v>
      </c>
      <c r="C212" s="16">
        <f t="shared" ref="C212:E212" si="20">SUM(C199:C210)</f>
        <v>0</v>
      </c>
      <c r="D212" s="16">
        <f t="shared" si="20"/>
        <v>2817444</v>
      </c>
      <c r="E212" s="16">
        <f t="shared" si="20"/>
        <v>7479051</v>
      </c>
      <c r="F212" s="16">
        <f t="shared" ref="F212:K212" si="21">SUM(F199:F210)</f>
        <v>10000000</v>
      </c>
      <c r="G212" s="16">
        <f t="shared" si="21"/>
        <v>10000000</v>
      </c>
      <c r="H212" s="16">
        <f t="shared" si="21"/>
        <v>10000000</v>
      </c>
      <c r="I212" s="16">
        <f t="shared" si="21"/>
        <v>10000000</v>
      </c>
      <c r="J212" s="16">
        <f t="shared" si="21"/>
        <v>10000000</v>
      </c>
      <c r="K212" s="16">
        <f t="shared" si="21"/>
        <v>10000000</v>
      </c>
    </row>
    <row r="213" spans="1:12" x14ac:dyDescent="0.2">
      <c r="A213" s="79" t="s">
        <v>278</v>
      </c>
      <c r="B213" s="79"/>
      <c r="C213" s="79"/>
      <c r="D213" s="79"/>
      <c r="E213" s="79"/>
      <c r="F213" s="79"/>
      <c r="G213" s="79"/>
      <c r="H213" s="79"/>
      <c r="I213" s="79"/>
      <c r="J213" s="79"/>
      <c r="K213" s="79"/>
    </row>
    <row r="214" spans="1:12" x14ac:dyDescent="0.2">
      <c r="A214" s="6"/>
    </row>
    <row r="215" spans="1:12" ht="15" x14ac:dyDescent="0.25">
      <c r="A215" s="76" t="s">
        <v>198</v>
      </c>
      <c r="B215" s="76"/>
      <c r="C215" s="83"/>
      <c r="D215" s="75"/>
      <c r="E215" s="75"/>
      <c r="F215" s="75"/>
      <c r="G215" s="75"/>
      <c r="H215" s="75"/>
      <c r="I215" s="75"/>
      <c r="J215" s="75"/>
      <c r="K215" s="75"/>
    </row>
    <row r="216" spans="1:12" ht="15" x14ac:dyDescent="0.25">
      <c r="A216" s="76" t="s">
        <v>200</v>
      </c>
      <c r="B216" s="76"/>
      <c r="C216" s="83"/>
      <c r="D216" s="75"/>
      <c r="E216" s="75"/>
      <c r="F216" s="75"/>
      <c r="G216" s="75"/>
      <c r="H216" s="75"/>
      <c r="I216" s="75"/>
      <c r="J216" s="75"/>
      <c r="K216" s="75"/>
    </row>
    <row r="217" spans="1:12" ht="8.4499999999999993" customHeight="1" x14ac:dyDescent="0.2"/>
    <row r="218" spans="1:12" x14ac:dyDescent="0.2">
      <c r="A218" s="5" t="s">
        <v>3</v>
      </c>
      <c r="C218" s="73">
        <v>0</v>
      </c>
      <c r="D218" s="73">
        <v>0</v>
      </c>
      <c r="E218" s="73">
        <v>788070</v>
      </c>
      <c r="F218" s="73">
        <v>893654</v>
      </c>
      <c r="G218" s="73">
        <v>1246451</v>
      </c>
      <c r="H218" s="73">
        <v>1039288</v>
      </c>
      <c r="I218" s="73">
        <v>970000</v>
      </c>
      <c r="J218" s="73">
        <v>970000</v>
      </c>
      <c r="K218" s="73">
        <v>970000</v>
      </c>
    </row>
    <row r="219" spans="1:12" x14ac:dyDescent="0.2">
      <c r="A219" s="5" t="s">
        <v>4</v>
      </c>
      <c r="C219" s="17">
        <v>0</v>
      </c>
      <c r="D219" s="17">
        <v>0</v>
      </c>
      <c r="E219" s="17">
        <v>627040</v>
      </c>
      <c r="F219" s="17">
        <v>869857</v>
      </c>
      <c r="G219" s="17">
        <v>813996</v>
      </c>
      <c r="H219" s="17">
        <v>1112662</v>
      </c>
      <c r="I219" s="17">
        <v>970000</v>
      </c>
      <c r="J219" s="17">
        <v>970000</v>
      </c>
      <c r="K219" s="17">
        <v>970000</v>
      </c>
    </row>
    <row r="220" spans="1:12" x14ac:dyDescent="0.2">
      <c r="A220" s="5" t="s">
        <v>5</v>
      </c>
      <c r="C220" s="17">
        <v>0</v>
      </c>
      <c r="D220" s="17">
        <v>402</v>
      </c>
      <c r="E220" s="17">
        <v>368169</v>
      </c>
      <c r="F220" s="17">
        <v>775654</v>
      </c>
      <c r="G220" s="17">
        <v>598570</v>
      </c>
      <c r="H220" s="17">
        <v>782499</v>
      </c>
      <c r="I220" s="17">
        <v>970000</v>
      </c>
      <c r="J220" s="17">
        <v>970000</v>
      </c>
      <c r="K220" s="17">
        <v>970000</v>
      </c>
    </row>
    <row r="221" spans="1:12" x14ac:dyDescent="0.2">
      <c r="A221" s="5" t="s">
        <v>6</v>
      </c>
      <c r="C221" s="17">
        <v>0</v>
      </c>
      <c r="D221" s="17">
        <v>279351</v>
      </c>
      <c r="E221" s="17">
        <v>525365</v>
      </c>
      <c r="F221" s="17">
        <v>745071</v>
      </c>
      <c r="G221" s="17">
        <v>841821</v>
      </c>
      <c r="H221" s="58">
        <v>767040</v>
      </c>
      <c r="I221" s="17">
        <v>970000</v>
      </c>
      <c r="J221" s="17">
        <v>970000</v>
      </c>
      <c r="K221" s="17">
        <v>970000</v>
      </c>
    </row>
    <row r="222" spans="1:12" x14ac:dyDescent="0.2">
      <c r="A222" s="5" t="s">
        <v>7</v>
      </c>
      <c r="C222" s="17">
        <v>0</v>
      </c>
      <c r="D222" s="17">
        <v>170872</v>
      </c>
      <c r="E222" s="17">
        <v>429258</v>
      </c>
      <c r="F222" s="17">
        <v>517369</v>
      </c>
      <c r="G222" s="17">
        <v>1089134</v>
      </c>
      <c r="H222" s="17">
        <v>970000</v>
      </c>
      <c r="I222" s="17">
        <v>970000</v>
      </c>
      <c r="J222" s="17">
        <v>970000</v>
      </c>
      <c r="K222" s="17">
        <v>970000</v>
      </c>
    </row>
    <row r="223" spans="1:12" x14ac:dyDescent="0.2">
      <c r="A223" s="5" t="s">
        <v>8</v>
      </c>
      <c r="C223" s="17">
        <v>0</v>
      </c>
      <c r="D223" s="17">
        <v>53406</v>
      </c>
      <c r="E223" s="17">
        <v>594165</v>
      </c>
      <c r="F223" s="17">
        <v>1006141</v>
      </c>
      <c r="G223" s="17">
        <v>985196</v>
      </c>
      <c r="H223" s="17">
        <v>970000</v>
      </c>
      <c r="I223" s="17">
        <v>970000</v>
      </c>
      <c r="J223" s="17">
        <v>970000</v>
      </c>
      <c r="K223" s="17">
        <v>970000</v>
      </c>
    </row>
    <row r="224" spans="1:12" x14ac:dyDescent="0.2">
      <c r="A224" s="5" t="s">
        <v>9</v>
      </c>
      <c r="C224" s="17">
        <v>0</v>
      </c>
      <c r="D224" s="17">
        <v>416728</v>
      </c>
      <c r="E224" s="17">
        <v>634186</v>
      </c>
      <c r="F224" s="17">
        <v>753545</v>
      </c>
      <c r="G224" s="17">
        <v>764254</v>
      </c>
      <c r="H224" s="17">
        <v>970000</v>
      </c>
      <c r="I224" s="17">
        <v>970000</v>
      </c>
      <c r="J224" s="17">
        <v>970000</v>
      </c>
      <c r="K224" s="17">
        <v>970000</v>
      </c>
    </row>
    <row r="225" spans="1:11" x14ac:dyDescent="0.2">
      <c r="A225" s="5" t="s">
        <v>10</v>
      </c>
      <c r="C225" s="17">
        <v>0</v>
      </c>
      <c r="D225" s="17">
        <v>215146</v>
      </c>
      <c r="E225" s="17">
        <v>451819</v>
      </c>
      <c r="F225" s="17">
        <v>777025</v>
      </c>
      <c r="G225" s="17">
        <v>904056</v>
      </c>
      <c r="H225" s="17">
        <v>970000</v>
      </c>
      <c r="I225" s="17">
        <v>970000</v>
      </c>
      <c r="J225" s="17">
        <v>970000</v>
      </c>
      <c r="K225" s="17">
        <v>970000</v>
      </c>
    </row>
    <row r="226" spans="1:11" x14ac:dyDescent="0.2">
      <c r="A226" s="5" t="s">
        <v>11</v>
      </c>
      <c r="C226" s="17">
        <v>0</v>
      </c>
      <c r="D226" s="17">
        <v>377724</v>
      </c>
      <c r="E226" s="17">
        <v>820983</v>
      </c>
      <c r="F226" s="17">
        <v>1583896</v>
      </c>
      <c r="G226" s="17">
        <v>1230354</v>
      </c>
      <c r="H226" s="17">
        <v>970000</v>
      </c>
      <c r="I226" s="17">
        <v>970000</v>
      </c>
      <c r="J226" s="17">
        <v>970000</v>
      </c>
      <c r="K226" s="17">
        <v>970000</v>
      </c>
    </row>
    <row r="227" spans="1:11" x14ac:dyDescent="0.2">
      <c r="A227" s="5" t="s">
        <v>12</v>
      </c>
      <c r="C227" s="17">
        <v>0</v>
      </c>
      <c r="D227" s="17">
        <v>301519</v>
      </c>
      <c r="E227" s="17">
        <v>738063</v>
      </c>
      <c r="F227" s="17">
        <v>931853</v>
      </c>
      <c r="G227" s="17">
        <v>1006188</v>
      </c>
      <c r="H227" s="17">
        <v>970000</v>
      </c>
      <c r="I227" s="17">
        <v>970000</v>
      </c>
      <c r="J227" s="17">
        <v>970000</v>
      </c>
      <c r="K227" s="17">
        <v>970000</v>
      </c>
    </row>
    <row r="228" spans="1:11" x14ac:dyDescent="0.2">
      <c r="A228" s="5" t="s">
        <v>13</v>
      </c>
      <c r="C228" s="17">
        <v>0</v>
      </c>
      <c r="D228" s="17">
        <v>397823</v>
      </c>
      <c r="E228" s="17">
        <v>799954</v>
      </c>
      <c r="F228" s="17">
        <v>820490</v>
      </c>
      <c r="G228" s="17">
        <v>1621546</v>
      </c>
      <c r="H228" s="17">
        <v>1461484</v>
      </c>
      <c r="I228" s="17">
        <v>1640000</v>
      </c>
      <c r="J228" s="17">
        <v>1640000</v>
      </c>
      <c r="K228" s="17">
        <v>1640000</v>
      </c>
    </row>
    <row r="229" spans="1:11" x14ac:dyDescent="0.2">
      <c r="A229" s="5" t="s">
        <v>14</v>
      </c>
      <c r="C229" s="17">
        <v>0</v>
      </c>
      <c r="D229" s="17">
        <v>604488</v>
      </c>
      <c r="E229" s="17">
        <v>701992</v>
      </c>
      <c r="F229" s="17">
        <v>1295932</v>
      </c>
      <c r="G229" s="17">
        <v>1526937</v>
      </c>
      <c r="H229" s="17">
        <v>1940000</v>
      </c>
      <c r="I229" s="17">
        <v>1940000</v>
      </c>
      <c r="J229" s="17">
        <v>1940000</v>
      </c>
      <c r="K229" s="17">
        <v>1940000</v>
      </c>
    </row>
    <row r="230" spans="1:11" ht="8.4499999999999993" customHeight="1" x14ac:dyDescent="0.2">
      <c r="F230" s="17"/>
      <c r="G230" s="17"/>
      <c r="H230" s="17"/>
      <c r="I230" s="17"/>
      <c r="J230" s="17"/>
      <c r="K230" s="17"/>
    </row>
    <row r="231" spans="1:11" x14ac:dyDescent="0.2">
      <c r="A231" s="5" t="s">
        <v>15</v>
      </c>
      <c r="C231" s="16">
        <f t="shared" ref="C231:E231" si="22">SUM(C218:C229)</f>
        <v>0</v>
      </c>
      <c r="D231" s="16">
        <f t="shared" si="22"/>
        <v>2817459</v>
      </c>
      <c r="E231" s="16">
        <f t="shared" si="22"/>
        <v>7479064</v>
      </c>
      <c r="F231" s="16">
        <f t="shared" ref="F231:K231" si="23">SUM(F218:F229)</f>
        <v>10970487</v>
      </c>
      <c r="G231" s="16">
        <f t="shared" si="23"/>
        <v>12628503</v>
      </c>
      <c r="H231" s="16">
        <f t="shared" si="23"/>
        <v>12922973</v>
      </c>
      <c r="I231" s="16">
        <f t="shared" si="23"/>
        <v>13280000</v>
      </c>
      <c r="J231" s="16">
        <f t="shared" si="23"/>
        <v>13280000</v>
      </c>
      <c r="K231" s="16">
        <f t="shared" si="23"/>
        <v>13280000</v>
      </c>
    </row>
    <row r="232" spans="1:11" x14ac:dyDescent="0.2">
      <c r="C232" s="16"/>
      <c r="D232" s="16"/>
      <c r="E232" s="16"/>
      <c r="F232" s="16"/>
      <c r="G232" s="16"/>
      <c r="H232" s="16"/>
      <c r="I232" s="16"/>
    </row>
    <row r="234" spans="1:11" ht="15" x14ac:dyDescent="0.25">
      <c r="A234" s="76" t="s">
        <v>207</v>
      </c>
      <c r="B234" s="76"/>
      <c r="C234" s="83"/>
      <c r="D234" s="75"/>
      <c r="E234" s="75"/>
      <c r="F234" s="75"/>
      <c r="G234" s="75"/>
      <c r="H234" s="75"/>
      <c r="I234" s="75"/>
      <c r="J234" s="75"/>
      <c r="K234" s="75"/>
    </row>
    <row r="235" spans="1:11" ht="15" x14ac:dyDescent="0.25">
      <c r="A235" s="76" t="s">
        <v>208</v>
      </c>
      <c r="B235" s="76"/>
      <c r="C235" s="83"/>
      <c r="D235" s="75"/>
      <c r="E235" s="75"/>
      <c r="F235" s="75"/>
      <c r="G235" s="75"/>
      <c r="H235" s="75"/>
      <c r="I235" s="75"/>
      <c r="J235" s="75"/>
      <c r="K235" s="75"/>
    </row>
    <row r="236" spans="1:11" ht="8.4499999999999993" customHeight="1" x14ac:dyDescent="0.2"/>
    <row r="237" spans="1:11" x14ac:dyDescent="0.2">
      <c r="A237" s="5" t="s">
        <v>3</v>
      </c>
      <c r="C237" s="73">
        <v>0</v>
      </c>
      <c r="D237" s="73">
        <v>0</v>
      </c>
      <c r="E237" s="73">
        <v>0</v>
      </c>
      <c r="F237" s="73">
        <v>1129273</v>
      </c>
      <c r="G237" s="73">
        <v>1709719</v>
      </c>
      <c r="H237" s="73">
        <v>1246631</v>
      </c>
      <c r="I237" s="73">
        <v>630000</v>
      </c>
      <c r="J237" s="73">
        <v>420000</v>
      </c>
      <c r="K237" s="73">
        <v>620000</v>
      </c>
    </row>
    <row r="238" spans="1:11" x14ac:dyDescent="0.2">
      <c r="A238" s="5" t="s">
        <v>4</v>
      </c>
      <c r="C238" s="17">
        <v>0</v>
      </c>
      <c r="D238" s="17">
        <v>0</v>
      </c>
      <c r="E238" s="17">
        <v>454865</v>
      </c>
      <c r="F238" s="17">
        <v>1094091</v>
      </c>
      <c r="G238" s="17">
        <v>1171998</v>
      </c>
      <c r="H238" s="17">
        <v>1462622</v>
      </c>
      <c r="I238" s="17">
        <v>650000</v>
      </c>
      <c r="J238" s="17">
        <v>430000</v>
      </c>
      <c r="K238" s="17">
        <v>630000</v>
      </c>
    </row>
    <row r="239" spans="1:11" x14ac:dyDescent="0.2">
      <c r="A239" s="5" t="s">
        <v>5</v>
      </c>
      <c r="C239" s="17">
        <v>0</v>
      </c>
      <c r="D239" s="17">
        <v>32.5</v>
      </c>
      <c r="E239" s="17">
        <v>518650</v>
      </c>
      <c r="F239" s="17">
        <v>1045948</v>
      </c>
      <c r="G239" s="17">
        <v>1849251</v>
      </c>
      <c r="H239" s="17">
        <v>3019393</v>
      </c>
      <c r="I239" s="17">
        <v>700000</v>
      </c>
      <c r="J239" s="17">
        <v>470000</v>
      </c>
      <c r="K239" s="17">
        <v>690000</v>
      </c>
    </row>
    <row r="240" spans="1:11" x14ac:dyDescent="0.2">
      <c r="A240" s="5" t="s">
        <v>6</v>
      </c>
      <c r="C240" s="17">
        <v>0</v>
      </c>
      <c r="D240" s="17">
        <v>0</v>
      </c>
      <c r="E240" s="17">
        <v>1072172</v>
      </c>
      <c r="F240" s="17">
        <v>1418556</v>
      </c>
      <c r="G240" s="17">
        <v>2005129</v>
      </c>
      <c r="H240" s="58">
        <v>1052765</v>
      </c>
      <c r="I240" s="17">
        <v>930000</v>
      </c>
      <c r="J240" s="17">
        <v>620000</v>
      </c>
      <c r="K240" s="17">
        <v>900000</v>
      </c>
    </row>
    <row r="241" spans="1:11" x14ac:dyDescent="0.2">
      <c r="A241" s="5" t="s">
        <v>7</v>
      </c>
      <c r="C241" s="17">
        <v>0</v>
      </c>
      <c r="D241" s="17">
        <v>2688521.26</v>
      </c>
      <c r="E241" s="17">
        <v>65</v>
      </c>
      <c r="F241" s="17">
        <v>1310398</v>
      </c>
      <c r="G241" s="17">
        <v>1450966</v>
      </c>
      <c r="H241" s="17">
        <v>990000</v>
      </c>
      <c r="I241" s="17">
        <v>570000</v>
      </c>
      <c r="J241" s="17">
        <v>380000</v>
      </c>
      <c r="K241" s="17">
        <v>560000</v>
      </c>
    </row>
    <row r="242" spans="1:11" x14ac:dyDescent="0.2">
      <c r="A242" s="5" t="s">
        <v>8</v>
      </c>
      <c r="C242" s="17">
        <v>0</v>
      </c>
      <c r="D242" s="17">
        <v>673246.5</v>
      </c>
      <c r="E242" s="17">
        <v>741974</v>
      </c>
      <c r="F242" s="17">
        <v>676261</v>
      </c>
      <c r="G242" s="17">
        <v>598282</v>
      </c>
      <c r="H242" s="17">
        <v>730000</v>
      </c>
      <c r="I242" s="17">
        <v>420000</v>
      </c>
      <c r="J242" s="17">
        <v>280000</v>
      </c>
      <c r="K242" s="17">
        <v>410000</v>
      </c>
    </row>
    <row r="243" spans="1:11" x14ac:dyDescent="0.2">
      <c r="A243" s="5" t="s">
        <v>9</v>
      </c>
      <c r="C243" s="17">
        <v>0</v>
      </c>
      <c r="D243" s="17">
        <v>606854.17000000004</v>
      </c>
      <c r="E243" s="17">
        <v>1411451</v>
      </c>
      <c r="F243" s="17">
        <v>1879533</v>
      </c>
      <c r="G243" s="17">
        <v>1311052</v>
      </c>
      <c r="H243" s="17">
        <v>1660000</v>
      </c>
      <c r="I243" s="17">
        <v>950000</v>
      </c>
      <c r="J243" s="17">
        <v>640000</v>
      </c>
      <c r="K243" s="17">
        <v>930000</v>
      </c>
    </row>
    <row r="244" spans="1:11" x14ac:dyDescent="0.2">
      <c r="A244" s="5" t="s">
        <v>10</v>
      </c>
      <c r="C244" s="17">
        <v>0</v>
      </c>
      <c r="D244" s="17">
        <v>0</v>
      </c>
      <c r="E244" s="17">
        <v>5010998</v>
      </c>
      <c r="F244" s="17">
        <v>0</v>
      </c>
      <c r="G244" s="17">
        <v>2166872</v>
      </c>
      <c r="H244" s="17">
        <v>2590000</v>
      </c>
      <c r="I244" s="17">
        <v>1480000</v>
      </c>
      <c r="J244" s="17">
        <v>990000</v>
      </c>
      <c r="K244" s="17">
        <v>1440000</v>
      </c>
    </row>
    <row r="245" spans="1:11" x14ac:dyDescent="0.2">
      <c r="A245" s="5" t="s">
        <v>11</v>
      </c>
      <c r="C245" s="17">
        <v>0</v>
      </c>
      <c r="D245" s="17">
        <v>240738.81</v>
      </c>
      <c r="E245" s="17">
        <v>774151</v>
      </c>
      <c r="F245" s="17">
        <v>2199168</v>
      </c>
      <c r="G245" s="17">
        <v>1403429</v>
      </c>
      <c r="H245" s="17">
        <v>1580000</v>
      </c>
      <c r="I245" s="17">
        <v>900000</v>
      </c>
      <c r="J245" s="17">
        <v>600000</v>
      </c>
      <c r="K245" s="17">
        <v>880000</v>
      </c>
    </row>
    <row r="246" spans="1:11" x14ac:dyDescent="0.2">
      <c r="A246" s="5" t="s">
        <v>12</v>
      </c>
      <c r="C246" s="17">
        <v>0</v>
      </c>
      <c r="D246" s="17">
        <v>643221.41</v>
      </c>
      <c r="E246" s="17">
        <v>762098</v>
      </c>
      <c r="F246" s="17">
        <v>1628638</v>
      </c>
      <c r="G246" s="17">
        <v>1126601</v>
      </c>
      <c r="H246" s="17">
        <v>1270000</v>
      </c>
      <c r="I246" s="17">
        <v>730000</v>
      </c>
      <c r="J246" s="17">
        <v>490000</v>
      </c>
      <c r="K246" s="17">
        <v>710000</v>
      </c>
    </row>
    <row r="247" spans="1:11" x14ac:dyDescent="0.2">
      <c r="A247" s="5" t="s">
        <v>13</v>
      </c>
      <c r="C247" s="17">
        <v>3939.44</v>
      </c>
      <c r="D247" s="17">
        <v>404340.43</v>
      </c>
      <c r="E247" s="17">
        <v>739737</v>
      </c>
      <c r="F247" s="17">
        <v>1147864</v>
      </c>
      <c r="G247" s="17">
        <v>1481835</v>
      </c>
      <c r="H247" s="17">
        <v>1210000</v>
      </c>
      <c r="I247" s="17">
        <v>700000</v>
      </c>
      <c r="J247" s="17">
        <v>460000</v>
      </c>
      <c r="K247" s="17">
        <v>680000</v>
      </c>
    </row>
    <row r="248" spans="1:11" x14ac:dyDescent="0.2">
      <c r="A248" s="5" t="s">
        <v>14</v>
      </c>
      <c r="C248" s="17">
        <v>502.27</v>
      </c>
      <c r="D248" s="17">
        <v>417096.58</v>
      </c>
      <c r="E248" s="17">
        <v>1062433</v>
      </c>
      <c r="F248" s="17">
        <v>1294612</v>
      </c>
      <c r="G248" s="17">
        <v>1212091</v>
      </c>
      <c r="H248" s="17">
        <v>480000</v>
      </c>
      <c r="I248" s="17">
        <v>620000</v>
      </c>
      <c r="J248" s="17">
        <v>410000</v>
      </c>
      <c r="K248" s="17">
        <v>600000</v>
      </c>
    </row>
    <row r="249" spans="1:11" ht="8.4499999999999993" customHeight="1" x14ac:dyDescent="0.2"/>
    <row r="250" spans="1:11" x14ac:dyDescent="0.2">
      <c r="A250" s="5" t="s">
        <v>15</v>
      </c>
      <c r="C250" s="16">
        <f t="shared" ref="C250:E250" si="24">SUM(C237:C248)</f>
        <v>4441.71</v>
      </c>
      <c r="D250" s="16">
        <f t="shared" si="24"/>
        <v>5674051.6599999992</v>
      </c>
      <c r="E250" s="16">
        <f t="shared" si="24"/>
        <v>12548594</v>
      </c>
      <c r="F250" s="16">
        <f t="shared" ref="F250:K250" si="25">SUM(F237:F248)</f>
        <v>14824342</v>
      </c>
      <c r="G250" s="16">
        <f t="shared" si="25"/>
        <v>17487225</v>
      </c>
      <c r="H250" s="16">
        <f t="shared" si="25"/>
        <v>17291411</v>
      </c>
      <c r="I250" s="16">
        <f t="shared" si="25"/>
        <v>9280000</v>
      </c>
      <c r="J250" s="16">
        <f t="shared" si="25"/>
        <v>6190000</v>
      </c>
      <c r="K250" s="16">
        <f t="shared" si="25"/>
        <v>9050000</v>
      </c>
    </row>
    <row r="251" spans="1:11" x14ac:dyDescent="0.2">
      <c r="A251" s="6" t="s">
        <v>236</v>
      </c>
      <c r="C251" s="16"/>
      <c r="D251" s="16"/>
      <c r="E251" s="16"/>
      <c r="F251" s="16"/>
      <c r="G251" s="16"/>
      <c r="H251" s="16"/>
      <c r="I251" s="16"/>
    </row>
    <row r="252" spans="1:11" x14ac:dyDescent="0.2">
      <c r="A252" s="6"/>
    </row>
    <row r="253" spans="1:11" ht="15" x14ac:dyDescent="0.25">
      <c r="A253" s="76" t="s">
        <v>218</v>
      </c>
      <c r="B253" s="76"/>
      <c r="C253" s="83"/>
      <c r="D253" s="75"/>
      <c r="E253" s="75"/>
      <c r="F253" s="75"/>
      <c r="G253" s="75"/>
      <c r="H253" s="75"/>
      <c r="I253" s="75"/>
      <c r="J253" s="75"/>
      <c r="K253" s="75"/>
    </row>
    <row r="254" spans="1:11" ht="15" x14ac:dyDescent="0.25">
      <c r="A254" s="76" t="s">
        <v>219</v>
      </c>
      <c r="B254" s="76"/>
      <c r="C254" s="83"/>
      <c r="D254" s="75"/>
      <c r="E254" s="75"/>
      <c r="F254" s="75"/>
      <c r="G254" s="75"/>
      <c r="H254" s="75"/>
      <c r="I254" s="75"/>
      <c r="J254" s="75"/>
      <c r="K254" s="75"/>
    </row>
    <row r="255" spans="1:11" ht="8.4499999999999993" customHeight="1" x14ac:dyDescent="0.2"/>
    <row r="256" spans="1:11" x14ac:dyDescent="0.2">
      <c r="A256" s="5" t="s">
        <v>3</v>
      </c>
      <c r="C256" s="73">
        <v>0</v>
      </c>
      <c r="D256" s="73">
        <v>0</v>
      </c>
      <c r="E256" s="73">
        <v>0</v>
      </c>
      <c r="F256" s="73">
        <v>0</v>
      </c>
      <c r="G256" s="73">
        <v>211403</v>
      </c>
      <c r="H256" s="73">
        <v>281001</v>
      </c>
      <c r="I256" s="73">
        <v>306200</v>
      </c>
      <c r="J256" s="73">
        <v>320000</v>
      </c>
      <c r="K256" s="73">
        <v>336300</v>
      </c>
    </row>
    <row r="257" spans="1:11" x14ac:dyDescent="0.2">
      <c r="A257" s="5" t="s">
        <v>4</v>
      </c>
      <c r="C257" s="17">
        <v>0</v>
      </c>
      <c r="D257" s="17">
        <v>0</v>
      </c>
      <c r="E257" s="17">
        <v>0</v>
      </c>
      <c r="F257" s="17">
        <v>0</v>
      </c>
      <c r="G257" s="17">
        <v>244701</v>
      </c>
      <c r="H257" s="17">
        <v>267479</v>
      </c>
      <c r="I257" s="17">
        <v>306200</v>
      </c>
      <c r="J257" s="17">
        <v>320000</v>
      </c>
      <c r="K257" s="17">
        <v>336300</v>
      </c>
    </row>
    <row r="258" spans="1:11" x14ac:dyDescent="0.2">
      <c r="A258" s="5" t="s">
        <v>5</v>
      </c>
      <c r="C258" s="17">
        <v>0</v>
      </c>
      <c r="D258" s="17">
        <v>0</v>
      </c>
      <c r="E258" s="17">
        <v>0</v>
      </c>
      <c r="F258" s="17">
        <v>0</v>
      </c>
      <c r="G258" s="17">
        <v>214458</v>
      </c>
      <c r="H258" s="17">
        <v>299578</v>
      </c>
      <c r="I258" s="17">
        <v>306200</v>
      </c>
      <c r="J258" s="17">
        <v>320000</v>
      </c>
      <c r="K258" s="17">
        <v>336300</v>
      </c>
    </row>
    <row r="259" spans="1:11" x14ac:dyDescent="0.2">
      <c r="A259" s="5" t="s">
        <v>6</v>
      </c>
      <c r="C259" s="17">
        <v>0</v>
      </c>
      <c r="D259" s="17">
        <v>0</v>
      </c>
      <c r="E259" s="17">
        <v>0</v>
      </c>
      <c r="F259" s="17">
        <v>0</v>
      </c>
      <c r="G259" s="17">
        <v>256564</v>
      </c>
      <c r="H259" s="58">
        <v>285026</v>
      </c>
      <c r="I259" s="17">
        <v>306200</v>
      </c>
      <c r="J259" s="17">
        <v>320000</v>
      </c>
      <c r="K259" s="17">
        <v>336300</v>
      </c>
    </row>
    <row r="260" spans="1:11" x14ac:dyDescent="0.2">
      <c r="A260" s="5" t="s">
        <v>7</v>
      </c>
      <c r="C260" s="17">
        <v>0</v>
      </c>
      <c r="D260" s="17">
        <v>0</v>
      </c>
      <c r="E260" s="17">
        <v>0</v>
      </c>
      <c r="F260" s="17">
        <v>0</v>
      </c>
      <c r="G260" s="17">
        <v>284999</v>
      </c>
      <c r="H260" s="17">
        <v>290200</v>
      </c>
      <c r="I260" s="17">
        <v>306200</v>
      </c>
      <c r="J260" s="17">
        <v>320000</v>
      </c>
      <c r="K260" s="17">
        <v>336300</v>
      </c>
    </row>
    <row r="261" spans="1:11" x14ac:dyDescent="0.2">
      <c r="A261" s="5" t="s">
        <v>8</v>
      </c>
      <c r="C261" s="17">
        <v>0</v>
      </c>
      <c r="D261" s="17">
        <v>0</v>
      </c>
      <c r="E261" s="17">
        <v>0</v>
      </c>
      <c r="F261" s="17">
        <v>0</v>
      </c>
      <c r="G261" s="17">
        <v>259179</v>
      </c>
      <c r="H261" s="17">
        <v>290200</v>
      </c>
      <c r="I261" s="17">
        <v>306200</v>
      </c>
      <c r="J261" s="17">
        <v>320000</v>
      </c>
      <c r="K261" s="17">
        <v>336300</v>
      </c>
    </row>
    <row r="262" spans="1:11" x14ac:dyDescent="0.2">
      <c r="A262" s="5" t="s">
        <v>9</v>
      </c>
      <c r="C262" s="17">
        <v>0</v>
      </c>
      <c r="D262" s="17">
        <v>0</v>
      </c>
      <c r="E262" s="17">
        <v>0</v>
      </c>
      <c r="F262" s="17">
        <v>0</v>
      </c>
      <c r="G262" s="17">
        <v>243461</v>
      </c>
      <c r="H262" s="17">
        <v>290200</v>
      </c>
      <c r="I262" s="17">
        <v>306200</v>
      </c>
      <c r="J262" s="17">
        <v>320000</v>
      </c>
      <c r="K262" s="17">
        <v>336300</v>
      </c>
    </row>
    <row r="263" spans="1:11" x14ac:dyDescent="0.2">
      <c r="A263" s="5" t="s">
        <v>10</v>
      </c>
      <c r="C263" s="17">
        <v>0</v>
      </c>
      <c r="D263" s="17">
        <v>0</v>
      </c>
      <c r="E263" s="17">
        <v>0</v>
      </c>
      <c r="F263" s="17">
        <v>152287</v>
      </c>
      <c r="G263" s="17">
        <v>262630</v>
      </c>
      <c r="H263" s="17">
        <v>290200</v>
      </c>
      <c r="I263" s="17">
        <v>306200</v>
      </c>
      <c r="J263" s="17">
        <v>320000</v>
      </c>
      <c r="K263" s="17">
        <v>336300</v>
      </c>
    </row>
    <row r="264" spans="1:11" x14ac:dyDescent="0.2">
      <c r="A264" s="5" t="s">
        <v>11</v>
      </c>
      <c r="C264" s="17">
        <v>0</v>
      </c>
      <c r="D264" s="17">
        <v>0</v>
      </c>
      <c r="E264" s="17">
        <v>0</v>
      </c>
      <c r="F264" s="17">
        <v>166530</v>
      </c>
      <c r="G264" s="17">
        <v>251684</v>
      </c>
      <c r="H264" s="17">
        <v>290200</v>
      </c>
      <c r="I264" s="17">
        <v>306200</v>
      </c>
      <c r="J264" s="17">
        <v>320000</v>
      </c>
      <c r="K264" s="17">
        <v>336300</v>
      </c>
    </row>
    <row r="265" spans="1:11" x14ac:dyDescent="0.2">
      <c r="A265" s="5" t="s">
        <v>12</v>
      </c>
      <c r="C265" s="17">
        <v>0</v>
      </c>
      <c r="D265" s="17">
        <v>0</v>
      </c>
      <c r="E265" s="17">
        <v>0</v>
      </c>
      <c r="F265" s="17">
        <v>206952</v>
      </c>
      <c r="G265" s="17">
        <v>272208</v>
      </c>
      <c r="H265" s="17">
        <v>290200</v>
      </c>
      <c r="I265" s="17">
        <v>306200</v>
      </c>
      <c r="J265" s="17">
        <v>320000</v>
      </c>
      <c r="K265" s="17">
        <v>336300</v>
      </c>
    </row>
    <row r="266" spans="1:11" x14ac:dyDescent="0.2">
      <c r="A266" s="5" t="s">
        <v>13</v>
      </c>
      <c r="C266" s="17">
        <v>0</v>
      </c>
      <c r="D266" s="17">
        <v>0</v>
      </c>
      <c r="E266" s="17">
        <v>0</v>
      </c>
      <c r="F266" s="17">
        <v>195876</v>
      </c>
      <c r="G266" s="17">
        <v>242578</v>
      </c>
      <c r="H266" s="17">
        <v>290200</v>
      </c>
      <c r="I266" s="17">
        <v>306200</v>
      </c>
      <c r="J266" s="17">
        <v>320000</v>
      </c>
      <c r="K266" s="17">
        <v>336300</v>
      </c>
    </row>
    <row r="267" spans="1:11" x14ac:dyDescent="0.2">
      <c r="A267" s="5" t="s">
        <v>14</v>
      </c>
      <c r="C267" s="17">
        <v>0</v>
      </c>
      <c r="D267" s="17">
        <v>0</v>
      </c>
      <c r="E267" s="17">
        <v>0</v>
      </c>
      <c r="F267" s="17">
        <v>194697</v>
      </c>
      <c r="G267" s="17">
        <v>376390</v>
      </c>
      <c r="H267" s="17">
        <v>290200</v>
      </c>
      <c r="I267" s="17">
        <v>306200</v>
      </c>
      <c r="J267" s="17">
        <v>320000</v>
      </c>
      <c r="K267" s="17">
        <v>336300</v>
      </c>
    </row>
    <row r="268" spans="1:11" ht="8.4499999999999993" customHeight="1" x14ac:dyDescent="0.2"/>
    <row r="269" spans="1:11" x14ac:dyDescent="0.2">
      <c r="A269" s="5" t="s">
        <v>15</v>
      </c>
      <c r="C269" s="16">
        <f t="shared" ref="C269:E269" si="26">SUM(C256:C267)</f>
        <v>0</v>
      </c>
      <c r="D269" s="16">
        <f t="shared" si="26"/>
        <v>0</v>
      </c>
      <c r="E269" s="16">
        <f t="shared" si="26"/>
        <v>0</v>
      </c>
      <c r="F269" s="16">
        <f t="shared" ref="F269:K269" si="27">SUM(F256:F267)</f>
        <v>916342</v>
      </c>
      <c r="G269" s="16">
        <f t="shared" si="27"/>
        <v>3120255</v>
      </c>
      <c r="H269" s="16">
        <f t="shared" si="27"/>
        <v>3454684</v>
      </c>
      <c r="I269" s="16">
        <f t="shared" si="27"/>
        <v>3674400</v>
      </c>
      <c r="J269" s="16">
        <f t="shared" si="27"/>
        <v>3840000</v>
      </c>
      <c r="K269" s="16">
        <f t="shared" si="27"/>
        <v>4035600</v>
      </c>
    </row>
    <row r="270" spans="1:11" x14ac:dyDescent="0.2">
      <c r="C270" s="16"/>
      <c r="D270" s="16"/>
      <c r="E270" s="16"/>
      <c r="F270" s="16"/>
      <c r="G270" s="16"/>
      <c r="H270" s="16"/>
      <c r="I270" s="16"/>
    </row>
    <row r="271" spans="1:11" x14ac:dyDescent="0.2">
      <c r="A271" s="6"/>
    </row>
    <row r="272" spans="1:11" ht="15" x14ac:dyDescent="0.25">
      <c r="A272" s="76" t="s">
        <v>220</v>
      </c>
      <c r="B272" s="76"/>
      <c r="C272" s="83"/>
      <c r="D272" s="75"/>
      <c r="E272" s="75"/>
      <c r="F272" s="75"/>
      <c r="G272" s="75"/>
      <c r="H272" s="75"/>
      <c r="I272" s="75"/>
      <c r="J272" s="75"/>
      <c r="K272" s="75"/>
    </row>
    <row r="273" spans="1:11" ht="15" x14ac:dyDescent="0.25">
      <c r="A273" s="76" t="s">
        <v>221</v>
      </c>
      <c r="B273" s="76"/>
      <c r="C273" s="83"/>
      <c r="D273" s="75"/>
      <c r="E273" s="75"/>
      <c r="F273" s="75"/>
      <c r="G273" s="75"/>
      <c r="H273" s="75"/>
      <c r="I273" s="75"/>
      <c r="J273" s="75"/>
      <c r="K273" s="75"/>
    </row>
    <row r="274" spans="1:11" ht="8.4499999999999993" customHeight="1" x14ac:dyDescent="0.2"/>
    <row r="275" spans="1:11" x14ac:dyDescent="0.2">
      <c r="A275" s="5" t="s">
        <v>3</v>
      </c>
      <c r="C275" s="73">
        <v>0</v>
      </c>
      <c r="D275" s="73">
        <v>0</v>
      </c>
      <c r="E275" s="73">
        <v>0</v>
      </c>
      <c r="F275" s="73">
        <v>0</v>
      </c>
      <c r="G275" s="73">
        <v>211403</v>
      </c>
      <c r="H275" s="73">
        <v>281001</v>
      </c>
      <c r="I275" s="73">
        <v>306200</v>
      </c>
      <c r="J275" s="73">
        <v>320000</v>
      </c>
      <c r="K275" s="73">
        <v>336300</v>
      </c>
    </row>
    <row r="276" spans="1:11" x14ac:dyDescent="0.2">
      <c r="A276" s="5" t="s">
        <v>4</v>
      </c>
      <c r="C276" s="17">
        <v>0</v>
      </c>
      <c r="D276" s="17">
        <v>0</v>
      </c>
      <c r="E276" s="17">
        <v>0</v>
      </c>
      <c r="F276" s="17">
        <v>0</v>
      </c>
      <c r="G276" s="17">
        <v>244701</v>
      </c>
      <c r="H276" s="17">
        <v>267479</v>
      </c>
      <c r="I276" s="17">
        <v>306200</v>
      </c>
      <c r="J276" s="17">
        <v>320000</v>
      </c>
      <c r="K276" s="17">
        <v>336300</v>
      </c>
    </row>
    <row r="277" spans="1:11" x14ac:dyDescent="0.2">
      <c r="A277" s="5" t="s">
        <v>5</v>
      </c>
      <c r="C277" s="17">
        <v>0</v>
      </c>
      <c r="D277" s="17">
        <v>0</v>
      </c>
      <c r="E277" s="17">
        <v>0</v>
      </c>
      <c r="F277" s="17">
        <v>0</v>
      </c>
      <c r="G277" s="17">
        <v>214458</v>
      </c>
      <c r="H277" s="17">
        <v>299578</v>
      </c>
      <c r="I277" s="17">
        <v>306200</v>
      </c>
      <c r="J277" s="17">
        <v>320000</v>
      </c>
      <c r="K277" s="17">
        <v>336300</v>
      </c>
    </row>
    <row r="278" spans="1:11" x14ac:dyDescent="0.2">
      <c r="A278" s="5" t="s">
        <v>6</v>
      </c>
      <c r="C278" s="17">
        <v>0</v>
      </c>
      <c r="D278" s="17">
        <v>0</v>
      </c>
      <c r="E278" s="17">
        <v>0</v>
      </c>
      <c r="F278" s="17">
        <v>0</v>
      </c>
      <c r="G278" s="17">
        <v>256565</v>
      </c>
      <c r="H278" s="58">
        <v>285026</v>
      </c>
      <c r="I278" s="17">
        <v>306200</v>
      </c>
      <c r="J278" s="17">
        <v>320000</v>
      </c>
      <c r="K278" s="17">
        <v>336300</v>
      </c>
    </row>
    <row r="279" spans="1:11" x14ac:dyDescent="0.2">
      <c r="A279" s="5" t="s">
        <v>7</v>
      </c>
      <c r="C279" s="17">
        <v>0</v>
      </c>
      <c r="D279" s="17">
        <v>0</v>
      </c>
      <c r="E279" s="17">
        <v>0</v>
      </c>
      <c r="F279" s="17">
        <v>0</v>
      </c>
      <c r="G279" s="17">
        <v>285000</v>
      </c>
      <c r="H279" s="17">
        <v>290200</v>
      </c>
      <c r="I279" s="17">
        <v>306200</v>
      </c>
      <c r="J279" s="17">
        <v>320000</v>
      </c>
      <c r="K279" s="17">
        <v>336300</v>
      </c>
    </row>
    <row r="280" spans="1:11" x14ac:dyDescent="0.2">
      <c r="A280" s="5" t="s">
        <v>8</v>
      </c>
      <c r="C280" s="17">
        <v>0</v>
      </c>
      <c r="D280" s="17">
        <v>0</v>
      </c>
      <c r="E280" s="17">
        <v>0</v>
      </c>
      <c r="F280" s="17">
        <v>0</v>
      </c>
      <c r="G280" s="17">
        <v>259179</v>
      </c>
      <c r="H280" s="17">
        <v>290200</v>
      </c>
      <c r="I280" s="17">
        <v>306200</v>
      </c>
      <c r="J280" s="17">
        <v>320000</v>
      </c>
      <c r="K280" s="17">
        <v>336300</v>
      </c>
    </row>
    <row r="281" spans="1:11" x14ac:dyDescent="0.2">
      <c r="A281" s="5" t="s">
        <v>9</v>
      </c>
      <c r="C281" s="17">
        <v>0</v>
      </c>
      <c r="D281" s="17">
        <v>0</v>
      </c>
      <c r="E281" s="17">
        <v>0</v>
      </c>
      <c r="F281" s="17">
        <v>0</v>
      </c>
      <c r="G281" s="17">
        <v>243462</v>
      </c>
      <c r="H281" s="17">
        <v>290200</v>
      </c>
      <c r="I281" s="17">
        <v>306200</v>
      </c>
      <c r="J281" s="17">
        <v>320000</v>
      </c>
      <c r="K281" s="17">
        <v>336300</v>
      </c>
    </row>
    <row r="282" spans="1:11" x14ac:dyDescent="0.2">
      <c r="A282" s="5" t="s">
        <v>10</v>
      </c>
      <c r="C282" s="17">
        <v>0</v>
      </c>
      <c r="D282" s="17">
        <v>0</v>
      </c>
      <c r="E282" s="17">
        <v>0</v>
      </c>
      <c r="F282" s="17">
        <v>152287</v>
      </c>
      <c r="G282" s="17">
        <v>262630</v>
      </c>
      <c r="H282" s="17">
        <v>290200</v>
      </c>
      <c r="I282" s="17">
        <v>306200</v>
      </c>
      <c r="J282" s="17">
        <v>320000</v>
      </c>
      <c r="K282" s="17">
        <v>336300</v>
      </c>
    </row>
    <row r="283" spans="1:11" x14ac:dyDescent="0.2">
      <c r="A283" s="5" t="s">
        <v>11</v>
      </c>
      <c r="C283" s="17">
        <v>0</v>
      </c>
      <c r="D283" s="17">
        <v>0</v>
      </c>
      <c r="E283" s="17">
        <v>0</v>
      </c>
      <c r="F283" s="17">
        <v>166530</v>
      </c>
      <c r="G283" s="17">
        <v>251684</v>
      </c>
      <c r="H283" s="17">
        <v>290200</v>
      </c>
      <c r="I283" s="17">
        <v>306200</v>
      </c>
      <c r="J283" s="17">
        <v>320000</v>
      </c>
      <c r="K283" s="17">
        <v>336300</v>
      </c>
    </row>
    <row r="284" spans="1:11" x14ac:dyDescent="0.2">
      <c r="A284" s="5" t="s">
        <v>12</v>
      </c>
      <c r="C284" s="17">
        <v>0</v>
      </c>
      <c r="D284" s="17">
        <v>0</v>
      </c>
      <c r="E284" s="17">
        <v>0</v>
      </c>
      <c r="F284" s="17">
        <v>206952</v>
      </c>
      <c r="G284" s="17">
        <v>272208</v>
      </c>
      <c r="H284" s="17">
        <v>290200</v>
      </c>
      <c r="I284" s="17">
        <v>306200</v>
      </c>
      <c r="J284" s="17">
        <v>320000</v>
      </c>
      <c r="K284" s="17">
        <v>336300</v>
      </c>
    </row>
    <row r="285" spans="1:11" x14ac:dyDescent="0.2">
      <c r="A285" s="5" t="s">
        <v>13</v>
      </c>
      <c r="C285" s="17">
        <v>0</v>
      </c>
      <c r="D285" s="17">
        <v>0</v>
      </c>
      <c r="E285" s="17">
        <v>0</v>
      </c>
      <c r="F285" s="17">
        <v>195876</v>
      </c>
      <c r="G285" s="17">
        <v>242578</v>
      </c>
      <c r="H285" s="17">
        <v>290200</v>
      </c>
      <c r="I285" s="17">
        <v>306200</v>
      </c>
      <c r="J285" s="17">
        <v>320000</v>
      </c>
      <c r="K285" s="17">
        <v>336300</v>
      </c>
    </row>
    <row r="286" spans="1:11" x14ac:dyDescent="0.2">
      <c r="A286" s="5" t="s">
        <v>14</v>
      </c>
      <c r="C286" s="17">
        <v>0</v>
      </c>
      <c r="D286" s="17">
        <v>0</v>
      </c>
      <c r="E286" s="17">
        <v>0</v>
      </c>
      <c r="F286" s="17">
        <v>194697</v>
      </c>
      <c r="G286" s="17">
        <v>376390</v>
      </c>
      <c r="H286" s="17">
        <v>290200</v>
      </c>
      <c r="I286" s="17">
        <v>306200</v>
      </c>
      <c r="J286" s="17">
        <v>320000</v>
      </c>
      <c r="K286" s="17">
        <v>336300</v>
      </c>
    </row>
    <row r="287" spans="1:11" ht="8.4499999999999993" customHeight="1" x14ac:dyDescent="0.2"/>
    <row r="288" spans="1:11" x14ac:dyDescent="0.2">
      <c r="A288" s="5" t="s">
        <v>15</v>
      </c>
      <c r="C288" s="16">
        <f t="shared" ref="C288:E288" si="28">SUM(C275:C286)</f>
        <v>0</v>
      </c>
      <c r="D288" s="16">
        <f t="shared" si="28"/>
        <v>0</v>
      </c>
      <c r="E288" s="16">
        <f t="shared" si="28"/>
        <v>0</v>
      </c>
      <c r="F288" s="16">
        <f t="shared" ref="F288:K288" si="29">SUM(F275:F286)</f>
        <v>916342</v>
      </c>
      <c r="G288" s="16">
        <f t="shared" si="29"/>
        <v>3120258</v>
      </c>
      <c r="H288" s="16">
        <f t="shared" si="29"/>
        <v>3454684</v>
      </c>
      <c r="I288" s="16">
        <f t="shared" si="29"/>
        <v>3674400</v>
      </c>
      <c r="J288" s="16">
        <f t="shared" si="29"/>
        <v>3840000</v>
      </c>
      <c r="K288" s="16">
        <f t="shared" si="29"/>
        <v>4035600</v>
      </c>
    </row>
    <row r="289" spans="1:11" x14ac:dyDescent="0.2">
      <c r="C289" s="16"/>
      <c r="D289" s="16"/>
      <c r="E289" s="16"/>
      <c r="F289" s="16"/>
      <c r="G289" s="16"/>
      <c r="H289" s="16"/>
      <c r="I289" s="16"/>
    </row>
    <row r="290" spans="1:11" x14ac:dyDescent="0.2">
      <c r="A290" s="6"/>
    </row>
    <row r="291" spans="1:11" ht="15" x14ac:dyDescent="0.25">
      <c r="A291" s="76" t="s">
        <v>222</v>
      </c>
      <c r="B291" s="76"/>
      <c r="C291" s="83"/>
      <c r="D291" s="75"/>
      <c r="E291" s="75"/>
      <c r="F291" s="75"/>
      <c r="G291" s="75"/>
      <c r="H291" s="75"/>
      <c r="I291" s="75"/>
      <c r="J291" s="75"/>
      <c r="K291" s="75"/>
    </row>
    <row r="292" spans="1:11" ht="15" x14ac:dyDescent="0.25">
      <c r="A292" s="76" t="s">
        <v>223</v>
      </c>
      <c r="B292" s="76"/>
      <c r="C292" s="83"/>
      <c r="D292" s="75"/>
      <c r="E292" s="75"/>
      <c r="F292" s="75"/>
      <c r="G292" s="75"/>
      <c r="H292" s="75"/>
      <c r="I292" s="75"/>
      <c r="J292" s="75"/>
      <c r="K292" s="75"/>
    </row>
    <row r="293" spans="1:11" ht="8.4499999999999993" customHeight="1" x14ac:dyDescent="0.2"/>
    <row r="294" spans="1:11" x14ac:dyDescent="0.2">
      <c r="A294" s="5" t="s">
        <v>3</v>
      </c>
      <c r="C294" s="73">
        <v>0</v>
      </c>
      <c r="D294" s="73">
        <v>0</v>
      </c>
      <c r="E294" s="73">
        <v>0</v>
      </c>
      <c r="F294" s="73">
        <v>0</v>
      </c>
      <c r="G294" s="73">
        <v>2465417</v>
      </c>
      <c r="H294" s="73">
        <v>3932379</v>
      </c>
      <c r="I294" s="73">
        <v>3933000</v>
      </c>
      <c r="J294" s="73">
        <v>3993000</v>
      </c>
      <c r="K294" s="73">
        <v>4053000</v>
      </c>
    </row>
    <row r="295" spans="1:11" x14ac:dyDescent="0.2">
      <c r="A295" s="5" t="s">
        <v>4</v>
      </c>
      <c r="C295" s="17">
        <v>0</v>
      </c>
      <c r="D295" s="17">
        <v>0</v>
      </c>
      <c r="E295" s="17">
        <v>0</v>
      </c>
      <c r="F295" s="17">
        <v>0</v>
      </c>
      <c r="G295" s="17">
        <v>2342630</v>
      </c>
      <c r="H295" s="17">
        <v>3943849</v>
      </c>
      <c r="I295" s="17">
        <v>3933000</v>
      </c>
      <c r="J295" s="17">
        <v>3993000</v>
      </c>
      <c r="K295" s="17">
        <v>4053000</v>
      </c>
    </row>
    <row r="296" spans="1:11" x14ac:dyDescent="0.2">
      <c r="A296" s="5" t="s">
        <v>5</v>
      </c>
      <c r="C296" s="17">
        <v>0</v>
      </c>
      <c r="D296" s="17">
        <v>0</v>
      </c>
      <c r="E296" s="17">
        <v>0</v>
      </c>
      <c r="F296" s="17">
        <v>0</v>
      </c>
      <c r="G296" s="17">
        <v>2349406</v>
      </c>
      <c r="H296" s="17">
        <v>3908318</v>
      </c>
      <c r="I296" s="17">
        <v>3933000</v>
      </c>
      <c r="J296" s="17">
        <v>3993000</v>
      </c>
      <c r="K296" s="17">
        <v>4053000</v>
      </c>
    </row>
    <row r="297" spans="1:11" x14ac:dyDescent="0.2">
      <c r="A297" s="5" t="s">
        <v>6</v>
      </c>
      <c r="C297" s="17">
        <v>0</v>
      </c>
      <c r="D297" s="17">
        <v>0</v>
      </c>
      <c r="E297" s="17">
        <v>0</v>
      </c>
      <c r="F297" s="17">
        <v>0</v>
      </c>
      <c r="G297" s="17">
        <v>2318033</v>
      </c>
      <c r="H297" s="58">
        <v>3814646</v>
      </c>
      <c r="I297" s="17">
        <v>3933000</v>
      </c>
      <c r="J297" s="17">
        <v>3993000</v>
      </c>
      <c r="K297" s="17">
        <v>4053000</v>
      </c>
    </row>
    <row r="298" spans="1:11" x14ac:dyDescent="0.2">
      <c r="A298" s="5" t="s">
        <v>7</v>
      </c>
      <c r="C298" s="17">
        <v>0</v>
      </c>
      <c r="D298" s="17">
        <v>0</v>
      </c>
      <c r="E298" s="17">
        <v>0</v>
      </c>
      <c r="F298" s="17">
        <v>2221321</v>
      </c>
      <c r="G298" s="17">
        <v>2299639</v>
      </c>
      <c r="H298" s="17">
        <v>3882000</v>
      </c>
      <c r="I298" s="17">
        <v>3933000</v>
      </c>
      <c r="J298" s="17">
        <v>3993000</v>
      </c>
      <c r="K298" s="17">
        <v>4053000</v>
      </c>
    </row>
    <row r="299" spans="1:11" x14ac:dyDescent="0.2">
      <c r="A299" s="5" t="s">
        <v>8</v>
      </c>
      <c r="C299" s="17">
        <v>0</v>
      </c>
      <c r="D299" s="17">
        <v>0</v>
      </c>
      <c r="E299" s="17">
        <v>0</v>
      </c>
      <c r="F299" s="17">
        <v>2255356</v>
      </c>
      <c r="G299" s="17">
        <v>2332087</v>
      </c>
      <c r="H299" s="17">
        <v>3882000</v>
      </c>
      <c r="I299" s="17">
        <v>3933000</v>
      </c>
      <c r="J299" s="17">
        <v>3993000</v>
      </c>
      <c r="K299" s="17">
        <v>4053000</v>
      </c>
    </row>
    <row r="300" spans="1:11" x14ac:dyDescent="0.2">
      <c r="A300" s="5" t="s">
        <v>9</v>
      </c>
      <c r="C300" s="17">
        <v>0</v>
      </c>
      <c r="D300" s="17">
        <v>0</v>
      </c>
      <c r="E300" s="17">
        <v>0</v>
      </c>
      <c r="F300" s="17">
        <v>2281818</v>
      </c>
      <c r="G300" s="17">
        <v>2402824</v>
      </c>
      <c r="H300" s="17">
        <v>3882000</v>
      </c>
      <c r="I300" s="17">
        <v>3933000</v>
      </c>
      <c r="J300" s="17">
        <v>3993000</v>
      </c>
      <c r="K300" s="17">
        <v>4053000</v>
      </c>
    </row>
    <row r="301" spans="1:11" x14ac:dyDescent="0.2">
      <c r="A301" s="5" t="s">
        <v>10</v>
      </c>
      <c r="C301" s="17">
        <v>0</v>
      </c>
      <c r="D301" s="17">
        <v>0</v>
      </c>
      <c r="E301" s="17">
        <v>0</v>
      </c>
      <c r="F301" s="17">
        <v>2296861</v>
      </c>
      <c r="G301" s="17">
        <v>3845900</v>
      </c>
      <c r="H301" s="17">
        <v>3882000</v>
      </c>
      <c r="I301" s="17">
        <v>3933000</v>
      </c>
      <c r="J301" s="17">
        <v>3993000</v>
      </c>
      <c r="K301" s="17">
        <v>4053000</v>
      </c>
    </row>
    <row r="302" spans="1:11" x14ac:dyDescent="0.2">
      <c r="A302" s="5" t="s">
        <v>11</v>
      </c>
      <c r="C302" s="17">
        <v>0</v>
      </c>
      <c r="D302" s="17">
        <v>0</v>
      </c>
      <c r="E302" s="17">
        <v>0</v>
      </c>
      <c r="F302" s="17">
        <v>2204157</v>
      </c>
      <c r="G302" s="17">
        <v>3678490</v>
      </c>
      <c r="H302" s="17">
        <v>3882000</v>
      </c>
      <c r="I302" s="17">
        <v>3933000</v>
      </c>
      <c r="J302" s="17">
        <v>3993000</v>
      </c>
      <c r="K302" s="17">
        <v>4053000</v>
      </c>
    </row>
    <row r="303" spans="1:11" x14ac:dyDescent="0.2">
      <c r="A303" s="5" t="s">
        <v>12</v>
      </c>
      <c r="C303" s="17">
        <v>0</v>
      </c>
      <c r="D303" s="17">
        <v>0</v>
      </c>
      <c r="E303" s="17">
        <v>0</v>
      </c>
      <c r="F303" s="17">
        <v>2428659</v>
      </c>
      <c r="G303" s="17">
        <v>3824250</v>
      </c>
      <c r="H303" s="17">
        <v>3882000</v>
      </c>
      <c r="I303" s="17">
        <v>3933000</v>
      </c>
      <c r="J303" s="17">
        <v>3993000</v>
      </c>
      <c r="K303" s="17">
        <v>4053000</v>
      </c>
    </row>
    <row r="304" spans="1:11" x14ac:dyDescent="0.2">
      <c r="A304" s="5" t="s">
        <v>13</v>
      </c>
      <c r="C304" s="17">
        <v>0</v>
      </c>
      <c r="D304" s="17">
        <v>0</v>
      </c>
      <c r="E304" s="17">
        <v>0</v>
      </c>
      <c r="F304" s="17">
        <v>2323071</v>
      </c>
      <c r="G304" s="17">
        <v>4086987</v>
      </c>
      <c r="H304" s="17">
        <v>3882000</v>
      </c>
      <c r="I304" s="17">
        <v>3933000</v>
      </c>
      <c r="J304" s="17">
        <v>3993000</v>
      </c>
      <c r="K304" s="17">
        <v>4053000</v>
      </c>
    </row>
    <row r="305" spans="1:11" x14ac:dyDescent="0.2">
      <c r="A305" s="5" t="s">
        <v>14</v>
      </c>
      <c r="C305" s="17">
        <v>0</v>
      </c>
      <c r="D305" s="17">
        <v>0</v>
      </c>
      <c r="E305" s="17">
        <v>0</v>
      </c>
      <c r="F305" s="17">
        <v>2320536</v>
      </c>
      <c r="G305" s="17">
        <v>3905367</v>
      </c>
      <c r="H305" s="17">
        <v>3882000</v>
      </c>
      <c r="I305" s="17">
        <v>3933000</v>
      </c>
      <c r="J305" s="17">
        <v>3993000</v>
      </c>
      <c r="K305" s="17">
        <v>4053000</v>
      </c>
    </row>
    <row r="306" spans="1:11" ht="8.4499999999999993" customHeight="1" x14ac:dyDescent="0.2"/>
    <row r="307" spans="1:11" x14ac:dyDescent="0.2">
      <c r="A307" s="5" t="s">
        <v>15</v>
      </c>
      <c r="C307" s="16">
        <f t="shared" ref="C307:E307" si="30">SUM(C294:C305)</f>
        <v>0</v>
      </c>
      <c r="D307" s="16">
        <f t="shared" si="30"/>
        <v>0</v>
      </c>
      <c r="E307" s="16">
        <f t="shared" si="30"/>
        <v>0</v>
      </c>
      <c r="F307" s="16">
        <f t="shared" ref="F307:K307" si="31">SUM(F294:F305)</f>
        <v>18331779</v>
      </c>
      <c r="G307" s="16">
        <f t="shared" si="31"/>
        <v>35851030</v>
      </c>
      <c r="H307" s="16">
        <f t="shared" si="31"/>
        <v>46655192</v>
      </c>
      <c r="I307" s="16">
        <f t="shared" si="31"/>
        <v>47196000</v>
      </c>
      <c r="J307" s="16">
        <f t="shared" si="31"/>
        <v>47916000</v>
      </c>
      <c r="K307" s="16">
        <f t="shared" si="31"/>
        <v>48636000</v>
      </c>
    </row>
  </sheetData>
  <mergeCells count="36">
    <mergeCell ref="A273:K273"/>
    <mergeCell ref="A291:K291"/>
    <mergeCell ref="A292:K292"/>
    <mergeCell ref="A159:K159"/>
    <mergeCell ref="A26:K26"/>
    <mergeCell ref="A44:K44"/>
    <mergeCell ref="A254:K254"/>
    <mergeCell ref="A272:K272"/>
    <mergeCell ref="A45:K45"/>
    <mergeCell ref="A63:K63"/>
    <mergeCell ref="A64:K64"/>
    <mergeCell ref="A82:K82"/>
    <mergeCell ref="A83:K83"/>
    <mergeCell ref="A234:K234"/>
    <mergeCell ref="A235:K235"/>
    <mergeCell ref="A253:K253"/>
    <mergeCell ref="A1:K1"/>
    <mergeCell ref="A2:K2"/>
    <mergeCell ref="A6:K6"/>
    <mergeCell ref="A7:K7"/>
    <mergeCell ref="A25:K25"/>
    <mergeCell ref="A23:K23"/>
    <mergeCell ref="A101:K101"/>
    <mergeCell ref="A102:K102"/>
    <mergeCell ref="A120:K120"/>
    <mergeCell ref="A215:K215"/>
    <mergeCell ref="A216:K216"/>
    <mergeCell ref="A177:K177"/>
    <mergeCell ref="A178:K178"/>
    <mergeCell ref="A196:K196"/>
    <mergeCell ref="A197:K197"/>
    <mergeCell ref="A121:K121"/>
    <mergeCell ref="A139:K139"/>
    <mergeCell ref="A140:K140"/>
    <mergeCell ref="A158:K158"/>
    <mergeCell ref="A213:K213"/>
  </mergeCells>
  <conditionalFormatting sqref="C294:F294">
    <cfRule type="cellIs" dxfId="6" priority="8" operator="equal">
      <formula>IF(AND(C295=ROUND(C295,-1),C294&lt;&gt;ROUND(C294,-1)),C294,-11.111)</formula>
    </cfRule>
  </conditionalFormatting>
  <conditionalFormatting sqref="C199:G199 I199:K199">
    <cfRule type="cellIs" dxfId="5" priority="7" operator="equal">
      <formula>IF(AND(C200=ROUND(C200,-1),C199&lt;&gt;ROUND(C199,-1)),C199,-11.111)</formula>
    </cfRule>
  </conditionalFormatting>
  <conditionalFormatting sqref="C218:K218">
    <cfRule type="cellIs" dxfId="4" priority="6" operator="equal">
      <formula>IF(AND(C219=ROUND(C219,-1),C218&lt;&gt;ROUND(C218,-1)),C218,-11.111)</formula>
    </cfRule>
  </conditionalFormatting>
  <conditionalFormatting sqref="C237:K237">
    <cfRule type="cellIs" dxfId="3" priority="5" operator="equal">
      <formula>IF(AND(C238=ROUND(C238,-1),C237&lt;&gt;ROUND(C237,-1)),C237,-11.111)</formula>
    </cfRule>
  </conditionalFormatting>
  <conditionalFormatting sqref="C256:K256">
    <cfRule type="cellIs" dxfId="2" priority="4" operator="equal">
      <formula>IF(AND(C257=ROUND(C257,-1),C256&lt;&gt;ROUND(C256,-1)),C256,-11.111)</formula>
    </cfRule>
  </conditionalFormatting>
  <conditionalFormatting sqref="C275:K275">
    <cfRule type="cellIs" dxfId="1" priority="3" operator="equal">
      <formula>IF(AND(C276=ROUND(C276,-1),C275&lt;&gt;ROUND(C275,-1)),C275,-11.111)</formula>
    </cfRule>
  </conditionalFormatting>
  <conditionalFormatting sqref="H294:K294">
    <cfRule type="cellIs" dxfId="0" priority="2" operator="equal">
      <formula>IF(AND(H295=ROUND(H295,-1),H294&lt;&gt;ROUND(H294,-1)),H294,-11.111)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0"/>
  <sheetViews>
    <sheetView zoomScaleNormal="100" zoomScaleSheetLayoutView="100" workbookViewId="0">
      <pane ySplit="4" topLeftCell="A265" activePane="bottomLeft" state="frozen"/>
      <selection activeCell="A5" sqref="A5"/>
      <selection pane="bottomLeft" activeCell="J227" sqref="J227"/>
    </sheetView>
  </sheetViews>
  <sheetFormatPr defaultColWidth="9.140625" defaultRowHeight="12.75" x14ac:dyDescent="0.2"/>
  <cols>
    <col min="1" max="1" width="10.140625" style="5" customWidth="1"/>
    <col min="2" max="2" width="0.85546875" style="5" customWidth="1"/>
    <col min="3" max="11" width="13.28515625" style="5" customWidth="1"/>
    <col min="12" max="227" width="9.140625" style="5"/>
    <col min="228" max="228" width="11.140625" style="5" customWidth="1"/>
    <col min="229" max="229" width="2.42578125" style="5" customWidth="1"/>
    <col min="230" max="231" width="13.42578125" style="5" customWidth="1"/>
    <col min="232" max="233" width="13.140625" style="5" customWidth="1"/>
    <col min="234" max="234" width="14" style="5" customWidth="1"/>
    <col min="235" max="235" width="13.42578125" style="5" customWidth="1"/>
    <col min="236" max="236" width="13.140625" style="5" customWidth="1"/>
    <col min="237" max="483" width="9.140625" style="5"/>
    <col min="484" max="484" width="11.140625" style="5" customWidth="1"/>
    <col min="485" max="485" width="2.42578125" style="5" customWidth="1"/>
    <col min="486" max="487" width="13.42578125" style="5" customWidth="1"/>
    <col min="488" max="489" width="13.140625" style="5" customWidth="1"/>
    <col min="490" max="490" width="14" style="5" customWidth="1"/>
    <col min="491" max="491" width="13.42578125" style="5" customWidth="1"/>
    <col min="492" max="492" width="13.140625" style="5" customWidth="1"/>
    <col min="493" max="739" width="9.140625" style="5"/>
    <col min="740" max="740" width="11.140625" style="5" customWidth="1"/>
    <col min="741" max="741" width="2.42578125" style="5" customWidth="1"/>
    <col min="742" max="743" width="13.42578125" style="5" customWidth="1"/>
    <col min="744" max="745" width="13.140625" style="5" customWidth="1"/>
    <col min="746" max="746" width="14" style="5" customWidth="1"/>
    <col min="747" max="747" width="13.42578125" style="5" customWidth="1"/>
    <col min="748" max="748" width="13.140625" style="5" customWidth="1"/>
    <col min="749" max="995" width="9.140625" style="5"/>
    <col min="996" max="996" width="11.140625" style="5" customWidth="1"/>
    <col min="997" max="997" width="2.42578125" style="5" customWidth="1"/>
    <col min="998" max="999" width="13.42578125" style="5" customWidth="1"/>
    <col min="1000" max="1001" width="13.140625" style="5" customWidth="1"/>
    <col min="1002" max="1002" width="14" style="5" customWidth="1"/>
    <col min="1003" max="1003" width="13.42578125" style="5" customWidth="1"/>
    <col min="1004" max="1004" width="13.140625" style="5" customWidth="1"/>
    <col min="1005" max="1251" width="9.140625" style="5"/>
    <col min="1252" max="1252" width="11.140625" style="5" customWidth="1"/>
    <col min="1253" max="1253" width="2.42578125" style="5" customWidth="1"/>
    <col min="1254" max="1255" width="13.42578125" style="5" customWidth="1"/>
    <col min="1256" max="1257" width="13.140625" style="5" customWidth="1"/>
    <col min="1258" max="1258" width="14" style="5" customWidth="1"/>
    <col min="1259" max="1259" width="13.42578125" style="5" customWidth="1"/>
    <col min="1260" max="1260" width="13.140625" style="5" customWidth="1"/>
    <col min="1261" max="1507" width="9.140625" style="5"/>
    <col min="1508" max="1508" width="11.140625" style="5" customWidth="1"/>
    <col min="1509" max="1509" width="2.42578125" style="5" customWidth="1"/>
    <col min="1510" max="1511" width="13.42578125" style="5" customWidth="1"/>
    <col min="1512" max="1513" width="13.140625" style="5" customWidth="1"/>
    <col min="1514" max="1514" width="14" style="5" customWidth="1"/>
    <col min="1515" max="1515" width="13.42578125" style="5" customWidth="1"/>
    <col min="1516" max="1516" width="13.140625" style="5" customWidth="1"/>
    <col min="1517" max="1763" width="9.140625" style="5"/>
    <col min="1764" max="1764" width="11.140625" style="5" customWidth="1"/>
    <col min="1765" max="1765" width="2.42578125" style="5" customWidth="1"/>
    <col min="1766" max="1767" width="13.42578125" style="5" customWidth="1"/>
    <col min="1768" max="1769" width="13.140625" style="5" customWidth="1"/>
    <col min="1770" max="1770" width="14" style="5" customWidth="1"/>
    <col min="1771" max="1771" width="13.42578125" style="5" customWidth="1"/>
    <col min="1772" max="1772" width="13.140625" style="5" customWidth="1"/>
    <col min="1773" max="2019" width="9.140625" style="5"/>
    <col min="2020" max="2020" width="11.140625" style="5" customWidth="1"/>
    <col min="2021" max="2021" width="2.42578125" style="5" customWidth="1"/>
    <col min="2022" max="2023" width="13.42578125" style="5" customWidth="1"/>
    <col min="2024" max="2025" width="13.140625" style="5" customWidth="1"/>
    <col min="2026" max="2026" width="14" style="5" customWidth="1"/>
    <col min="2027" max="2027" width="13.42578125" style="5" customWidth="1"/>
    <col min="2028" max="2028" width="13.140625" style="5" customWidth="1"/>
    <col min="2029" max="2275" width="9.140625" style="5"/>
    <col min="2276" max="2276" width="11.140625" style="5" customWidth="1"/>
    <col min="2277" max="2277" width="2.42578125" style="5" customWidth="1"/>
    <col min="2278" max="2279" width="13.42578125" style="5" customWidth="1"/>
    <col min="2280" max="2281" width="13.140625" style="5" customWidth="1"/>
    <col min="2282" max="2282" width="14" style="5" customWidth="1"/>
    <col min="2283" max="2283" width="13.42578125" style="5" customWidth="1"/>
    <col min="2284" max="2284" width="13.140625" style="5" customWidth="1"/>
    <col min="2285" max="2531" width="9.140625" style="5"/>
    <col min="2532" max="2532" width="11.140625" style="5" customWidth="1"/>
    <col min="2533" max="2533" width="2.42578125" style="5" customWidth="1"/>
    <col min="2534" max="2535" width="13.42578125" style="5" customWidth="1"/>
    <col min="2536" max="2537" width="13.140625" style="5" customWidth="1"/>
    <col min="2538" max="2538" width="14" style="5" customWidth="1"/>
    <col min="2539" max="2539" width="13.42578125" style="5" customWidth="1"/>
    <col min="2540" max="2540" width="13.140625" style="5" customWidth="1"/>
    <col min="2541" max="2787" width="9.140625" style="5"/>
    <col min="2788" max="2788" width="11.140625" style="5" customWidth="1"/>
    <col min="2789" max="2789" width="2.42578125" style="5" customWidth="1"/>
    <col min="2790" max="2791" width="13.42578125" style="5" customWidth="1"/>
    <col min="2792" max="2793" width="13.140625" style="5" customWidth="1"/>
    <col min="2794" max="2794" width="14" style="5" customWidth="1"/>
    <col min="2795" max="2795" width="13.42578125" style="5" customWidth="1"/>
    <col min="2796" max="2796" width="13.140625" style="5" customWidth="1"/>
    <col min="2797" max="3043" width="9.140625" style="5"/>
    <col min="3044" max="3044" width="11.140625" style="5" customWidth="1"/>
    <col min="3045" max="3045" width="2.42578125" style="5" customWidth="1"/>
    <col min="3046" max="3047" width="13.42578125" style="5" customWidth="1"/>
    <col min="3048" max="3049" width="13.140625" style="5" customWidth="1"/>
    <col min="3050" max="3050" width="14" style="5" customWidth="1"/>
    <col min="3051" max="3051" width="13.42578125" style="5" customWidth="1"/>
    <col min="3052" max="3052" width="13.140625" style="5" customWidth="1"/>
    <col min="3053" max="3299" width="9.140625" style="5"/>
    <col min="3300" max="3300" width="11.140625" style="5" customWidth="1"/>
    <col min="3301" max="3301" width="2.42578125" style="5" customWidth="1"/>
    <col min="3302" max="3303" width="13.42578125" style="5" customWidth="1"/>
    <col min="3304" max="3305" width="13.140625" style="5" customWidth="1"/>
    <col min="3306" max="3306" width="14" style="5" customWidth="1"/>
    <col min="3307" max="3307" width="13.42578125" style="5" customWidth="1"/>
    <col min="3308" max="3308" width="13.140625" style="5" customWidth="1"/>
    <col min="3309" max="3555" width="9.140625" style="5"/>
    <col min="3556" max="3556" width="11.140625" style="5" customWidth="1"/>
    <col min="3557" max="3557" width="2.42578125" style="5" customWidth="1"/>
    <col min="3558" max="3559" width="13.42578125" style="5" customWidth="1"/>
    <col min="3560" max="3561" width="13.140625" style="5" customWidth="1"/>
    <col min="3562" max="3562" width="14" style="5" customWidth="1"/>
    <col min="3563" max="3563" width="13.42578125" style="5" customWidth="1"/>
    <col min="3564" max="3564" width="13.140625" style="5" customWidth="1"/>
    <col min="3565" max="3811" width="9.140625" style="5"/>
    <col min="3812" max="3812" width="11.140625" style="5" customWidth="1"/>
    <col min="3813" max="3813" width="2.42578125" style="5" customWidth="1"/>
    <col min="3814" max="3815" width="13.42578125" style="5" customWidth="1"/>
    <col min="3816" max="3817" width="13.140625" style="5" customWidth="1"/>
    <col min="3818" max="3818" width="14" style="5" customWidth="1"/>
    <col min="3819" max="3819" width="13.42578125" style="5" customWidth="1"/>
    <col min="3820" max="3820" width="13.140625" style="5" customWidth="1"/>
    <col min="3821" max="4067" width="9.140625" style="5"/>
    <col min="4068" max="4068" width="11.140625" style="5" customWidth="1"/>
    <col min="4069" max="4069" width="2.42578125" style="5" customWidth="1"/>
    <col min="4070" max="4071" width="13.42578125" style="5" customWidth="1"/>
    <col min="4072" max="4073" width="13.140625" style="5" customWidth="1"/>
    <col min="4074" max="4074" width="14" style="5" customWidth="1"/>
    <col min="4075" max="4075" width="13.42578125" style="5" customWidth="1"/>
    <col min="4076" max="4076" width="13.140625" style="5" customWidth="1"/>
    <col min="4077" max="4323" width="9.140625" style="5"/>
    <col min="4324" max="4324" width="11.140625" style="5" customWidth="1"/>
    <col min="4325" max="4325" width="2.42578125" style="5" customWidth="1"/>
    <col min="4326" max="4327" width="13.42578125" style="5" customWidth="1"/>
    <col min="4328" max="4329" width="13.140625" style="5" customWidth="1"/>
    <col min="4330" max="4330" width="14" style="5" customWidth="1"/>
    <col min="4331" max="4331" width="13.42578125" style="5" customWidth="1"/>
    <col min="4332" max="4332" width="13.140625" style="5" customWidth="1"/>
    <col min="4333" max="4579" width="9.140625" style="5"/>
    <col min="4580" max="4580" width="11.140625" style="5" customWidth="1"/>
    <col min="4581" max="4581" width="2.42578125" style="5" customWidth="1"/>
    <col min="4582" max="4583" width="13.42578125" style="5" customWidth="1"/>
    <col min="4584" max="4585" width="13.140625" style="5" customWidth="1"/>
    <col min="4586" max="4586" width="14" style="5" customWidth="1"/>
    <col min="4587" max="4587" width="13.42578125" style="5" customWidth="1"/>
    <col min="4588" max="4588" width="13.140625" style="5" customWidth="1"/>
    <col min="4589" max="4835" width="9.140625" style="5"/>
    <col min="4836" max="4836" width="11.140625" style="5" customWidth="1"/>
    <col min="4837" max="4837" width="2.42578125" style="5" customWidth="1"/>
    <col min="4838" max="4839" width="13.42578125" style="5" customWidth="1"/>
    <col min="4840" max="4841" width="13.140625" style="5" customWidth="1"/>
    <col min="4842" max="4842" width="14" style="5" customWidth="1"/>
    <col min="4843" max="4843" width="13.42578125" style="5" customWidth="1"/>
    <col min="4844" max="4844" width="13.140625" style="5" customWidth="1"/>
    <col min="4845" max="5091" width="9.140625" style="5"/>
    <col min="5092" max="5092" width="11.140625" style="5" customWidth="1"/>
    <col min="5093" max="5093" width="2.42578125" style="5" customWidth="1"/>
    <col min="5094" max="5095" width="13.42578125" style="5" customWidth="1"/>
    <col min="5096" max="5097" width="13.140625" style="5" customWidth="1"/>
    <col min="5098" max="5098" width="14" style="5" customWidth="1"/>
    <col min="5099" max="5099" width="13.42578125" style="5" customWidth="1"/>
    <col min="5100" max="5100" width="13.140625" style="5" customWidth="1"/>
    <col min="5101" max="5347" width="9.140625" style="5"/>
    <col min="5348" max="5348" width="11.140625" style="5" customWidth="1"/>
    <col min="5349" max="5349" width="2.42578125" style="5" customWidth="1"/>
    <col min="5350" max="5351" width="13.42578125" style="5" customWidth="1"/>
    <col min="5352" max="5353" width="13.140625" style="5" customWidth="1"/>
    <col min="5354" max="5354" width="14" style="5" customWidth="1"/>
    <col min="5355" max="5355" width="13.42578125" style="5" customWidth="1"/>
    <col min="5356" max="5356" width="13.140625" style="5" customWidth="1"/>
    <col min="5357" max="5603" width="9.140625" style="5"/>
    <col min="5604" max="5604" width="11.140625" style="5" customWidth="1"/>
    <col min="5605" max="5605" width="2.42578125" style="5" customWidth="1"/>
    <col min="5606" max="5607" width="13.42578125" style="5" customWidth="1"/>
    <col min="5608" max="5609" width="13.140625" style="5" customWidth="1"/>
    <col min="5610" max="5610" width="14" style="5" customWidth="1"/>
    <col min="5611" max="5611" width="13.42578125" style="5" customWidth="1"/>
    <col min="5612" max="5612" width="13.140625" style="5" customWidth="1"/>
    <col min="5613" max="5859" width="9.140625" style="5"/>
    <col min="5860" max="5860" width="11.140625" style="5" customWidth="1"/>
    <col min="5861" max="5861" width="2.42578125" style="5" customWidth="1"/>
    <col min="5862" max="5863" width="13.42578125" style="5" customWidth="1"/>
    <col min="5864" max="5865" width="13.140625" style="5" customWidth="1"/>
    <col min="5866" max="5866" width="14" style="5" customWidth="1"/>
    <col min="5867" max="5867" width="13.42578125" style="5" customWidth="1"/>
    <col min="5868" max="5868" width="13.140625" style="5" customWidth="1"/>
    <col min="5869" max="6115" width="9.140625" style="5"/>
    <col min="6116" max="6116" width="11.140625" style="5" customWidth="1"/>
    <col min="6117" max="6117" width="2.42578125" style="5" customWidth="1"/>
    <col min="6118" max="6119" width="13.42578125" style="5" customWidth="1"/>
    <col min="6120" max="6121" width="13.140625" style="5" customWidth="1"/>
    <col min="6122" max="6122" width="14" style="5" customWidth="1"/>
    <col min="6123" max="6123" width="13.42578125" style="5" customWidth="1"/>
    <col min="6124" max="6124" width="13.140625" style="5" customWidth="1"/>
    <col min="6125" max="6371" width="9.140625" style="5"/>
    <col min="6372" max="6372" width="11.140625" style="5" customWidth="1"/>
    <col min="6373" max="6373" width="2.42578125" style="5" customWidth="1"/>
    <col min="6374" max="6375" width="13.42578125" style="5" customWidth="1"/>
    <col min="6376" max="6377" width="13.140625" style="5" customWidth="1"/>
    <col min="6378" max="6378" width="14" style="5" customWidth="1"/>
    <col min="6379" max="6379" width="13.42578125" style="5" customWidth="1"/>
    <col min="6380" max="6380" width="13.140625" style="5" customWidth="1"/>
    <col min="6381" max="6627" width="9.140625" style="5"/>
    <col min="6628" max="6628" width="11.140625" style="5" customWidth="1"/>
    <col min="6629" max="6629" width="2.42578125" style="5" customWidth="1"/>
    <col min="6630" max="6631" width="13.42578125" style="5" customWidth="1"/>
    <col min="6632" max="6633" width="13.140625" style="5" customWidth="1"/>
    <col min="6634" max="6634" width="14" style="5" customWidth="1"/>
    <col min="6635" max="6635" width="13.42578125" style="5" customWidth="1"/>
    <col min="6636" max="6636" width="13.140625" style="5" customWidth="1"/>
    <col min="6637" max="6883" width="9.140625" style="5"/>
    <col min="6884" max="6884" width="11.140625" style="5" customWidth="1"/>
    <col min="6885" max="6885" width="2.42578125" style="5" customWidth="1"/>
    <col min="6886" max="6887" width="13.42578125" style="5" customWidth="1"/>
    <col min="6888" max="6889" width="13.140625" style="5" customWidth="1"/>
    <col min="6890" max="6890" width="14" style="5" customWidth="1"/>
    <col min="6891" max="6891" width="13.42578125" style="5" customWidth="1"/>
    <col min="6892" max="6892" width="13.140625" style="5" customWidth="1"/>
    <col min="6893" max="7139" width="9.140625" style="5"/>
    <col min="7140" max="7140" width="11.140625" style="5" customWidth="1"/>
    <col min="7141" max="7141" width="2.42578125" style="5" customWidth="1"/>
    <col min="7142" max="7143" width="13.42578125" style="5" customWidth="1"/>
    <col min="7144" max="7145" width="13.140625" style="5" customWidth="1"/>
    <col min="7146" max="7146" width="14" style="5" customWidth="1"/>
    <col min="7147" max="7147" width="13.42578125" style="5" customWidth="1"/>
    <col min="7148" max="7148" width="13.140625" style="5" customWidth="1"/>
    <col min="7149" max="7395" width="9.140625" style="5"/>
    <col min="7396" max="7396" width="11.140625" style="5" customWidth="1"/>
    <col min="7397" max="7397" width="2.42578125" style="5" customWidth="1"/>
    <col min="7398" max="7399" width="13.42578125" style="5" customWidth="1"/>
    <col min="7400" max="7401" width="13.140625" style="5" customWidth="1"/>
    <col min="7402" max="7402" width="14" style="5" customWidth="1"/>
    <col min="7403" max="7403" width="13.42578125" style="5" customWidth="1"/>
    <col min="7404" max="7404" width="13.140625" style="5" customWidth="1"/>
    <col min="7405" max="7651" width="9.140625" style="5"/>
    <col min="7652" max="7652" width="11.140625" style="5" customWidth="1"/>
    <col min="7653" max="7653" width="2.42578125" style="5" customWidth="1"/>
    <col min="7654" max="7655" width="13.42578125" style="5" customWidth="1"/>
    <col min="7656" max="7657" width="13.140625" style="5" customWidth="1"/>
    <col min="7658" max="7658" width="14" style="5" customWidth="1"/>
    <col min="7659" max="7659" width="13.42578125" style="5" customWidth="1"/>
    <col min="7660" max="7660" width="13.140625" style="5" customWidth="1"/>
    <col min="7661" max="7907" width="9.140625" style="5"/>
    <col min="7908" max="7908" width="11.140625" style="5" customWidth="1"/>
    <col min="7909" max="7909" width="2.42578125" style="5" customWidth="1"/>
    <col min="7910" max="7911" width="13.42578125" style="5" customWidth="1"/>
    <col min="7912" max="7913" width="13.140625" style="5" customWidth="1"/>
    <col min="7914" max="7914" width="14" style="5" customWidth="1"/>
    <col min="7915" max="7915" width="13.42578125" style="5" customWidth="1"/>
    <col min="7916" max="7916" width="13.140625" style="5" customWidth="1"/>
    <col min="7917" max="8163" width="9.140625" style="5"/>
    <col min="8164" max="8164" width="11.140625" style="5" customWidth="1"/>
    <col min="8165" max="8165" width="2.42578125" style="5" customWidth="1"/>
    <col min="8166" max="8167" width="13.42578125" style="5" customWidth="1"/>
    <col min="8168" max="8169" width="13.140625" style="5" customWidth="1"/>
    <col min="8170" max="8170" width="14" style="5" customWidth="1"/>
    <col min="8171" max="8171" width="13.42578125" style="5" customWidth="1"/>
    <col min="8172" max="8172" width="13.140625" style="5" customWidth="1"/>
    <col min="8173" max="8419" width="9.140625" style="5"/>
    <col min="8420" max="8420" width="11.140625" style="5" customWidth="1"/>
    <col min="8421" max="8421" width="2.42578125" style="5" customWidth="1"/>
    <col min="8422" max="8423" width="13.42578125" style="5" customWidth="1"/>
    <col min="8424" max="8425" width="13.140625" style="5" customWidth="1"/>
    <col min="8426" max="8426" width="14" style="5" customWidth="1"/>
    <col min="8427" max="8427" width="13.42578125" style="5" customWidth="1"/>
    <col min="8428" max="8428" width="13.140625" style="5" customWidth="1"/>
    <col min="8429" max="8675" width="9.140625" style="5"/>
    <col min="8676" max="8676" width="11.140625" style="5" customWidth="1"/>
    <col min="8677" max="8677" width="2.42578125" style="5" customWidth="1"/>
    <col min="8678" max="8679" width="13.42578125" style="5" customWidth="1"/>
    <col min="8680" max="8681" width="13.140625" style="5" customWidth="1"/>
    <col min="8682" max="8682" width="14" style="5" customWidth="1"/>
    <col min="8683" max="8683" width="13.42578125" style="5" customWidth="1"/>
    <col min="8684" max="8684" width="13.140625" style="5" customWidth="1"/>
    <col min="8685" max="8931" width="9.140625" style="5"/>
    <col min="8932" max="8932" width="11.140625" style="5" customWidth="1"/>
    <col min="8933" max="8933" width="2.42578125" style="5" customWidth="1"/>
    <col min="8934" max="8935" width="13.42578125" style="5" customWidth="1"/>
    <col min="8936" max="8937" width="13.140625" style="5" customWidth="1"/>
    <col min="8938" max="8938" width="14" style="5" customWidth="1"/>
    <col min="8939" max="8939" width="13.42578125" style="5" customWidth="1"/>
    <col min="8940" max="8940" width="13.140625" style="5" customWidth="1"/>
    <col min="8941" max="9187" width="9.140625" style="5"/>
    <col min="9188" max="9188" width="11.140625" style="5" customWidth="1"/>
    <col min="9189" max="9189" width="2.42578125" style="5" customWidth="1"/>
    <col min="9190" max="9191" width="13.42578125" style="5" customWidth="1"/>
    <col min="9192" max="9193" width="13.140625" style="5" customWidth="1"/>
    <col min="9194" max="9194" width="14" style="5" customWidth="1"/>
    <col min="9195" max="9195" width="13.42578125" style="5" customWidth="1"/>
    <col min="9196" max="9196" width="13.140625" style="5" customWidth="1"/>
    <col min="9197" max="9443" width="9.140625" style="5"/>
    <col min="9444" max="9444" width="11.140625" style="5" customWidth="1"/>
    <col min="9445" max="9445" width="2.42578125" style="5" customWidth="1"/>
    <col min="9446" max="9447" width="13.42578125" style="5" customWidth="1"/>
    <col min="9448" max="9449" width="13.140625" style="5" customWidth="1"/>
    <col min="9450" max="9450" width="14" style="5" customWidth="1"/>
    <col min="9451" max="9451" width="13.42578125" style="5" customWidth="1"/>
    <col min="9452" max="9452" width="13.140625" style="5" customWidth="1"/>
    <col min="9453" max="9699" width="9.140625" style="5"/>
    <col min="9700" max="9700" width="11.140625" style="5" customWidth="1"/>
    <col min="9701" max="9701" width="2.42578125" style="5" customWidth="1"/>
    <col min="9702" max="9703" width="13.42578125" style="5" customWidth="1"/>
    <col min="9704" max="9705" width="13.140625" style="5" customWidth="1"/>
    <col min="9706" max="9706" width="14" style="5" customWidth="1"/>
    <col min="9707" max="9707" width="13.42578125" style="5" customWidth="1"/>
    <col min="9708" max="9708" width="13.140625" style="5" customWidth="1"/>
    <col min="9709" max="9955" width="9.140625" style="5"/>
    <col min="9956" max="9956" width="11.140625" style="5" customWidth="1"/>
    <col min="9957" max="9957" width="2.42578125" style="5" customWidth="1"/>
    <col min="9958" max="9959" width="13.42578125" style="5" customWidth="1"/>
    <col min="9960" max="9961" width="13.140625" style="5" customWidth="1"/>
    <col min="9962" max="9962" width="14" style="5" customWidth="1"/>
    <col min="9963" max="9963" width="13.42578125" style="5" customWidth="1"/>
    <col min="9964" max="9964" width="13.140625" style="5" customWidth="1"/>
    <col min="9965" max="10211" width="9.140625" style="5"/>
    <col min="10212" max="10212" width="11.140625" style="5" customWidth="1"/>
    <col min="10213" max="10213" width="2.42578125" style="5" customWidth="1"/>
    <col min="10214" max="10215" width="13.42578125" style="5" customWidth="1"/>
    <col min="10216" max="10217" width="13.140625" style="5" customWidth="1"/>
    <col min="10218" max="10218" width="14" style="5" customWidth="1"/>
    <col min="10219" max="10219" width="13.42578125" style="5" customWidth="1"/>
    <col min="10220" max="10220" width="13.140625" style="5" customWidth="1"/>
    <col min="10221" max="10467" width="9.140625" style="5"/>
    <col min="10468" max="10468" width="11.140625" style="5" customWidth="1"/>
    <col min="10469" max="10469" width="2.42578125" style="5" customWidth="1"/>
    <col min="10470" max="10471" width="13.42578125" style="5" customWidth="1"/>
    <col min="10472" max="10473" width="13.140625" style="5" customWidth="1"/>
    <col min="10474" max="10474" width="14" style="5" customWidth="1"/>
    <col min="10475" max="10475" width="13.42578125" style="5" customWidth="1"/>
    <col min="10476" max="10476" width="13.140625" style="5" customWidth="1"/>
    <col min="10477" max="10723" width="9.140625" style="5"/>
    <col min="10724" max="10724" width="11.140625" style="5" customWidth="1"/>
    <col min="10725" max="10725" width="2.42578125" style="5" customWidth="1"/>
    <col min="10726" max="10727" width="13.42578125" style="5" customWidth="1"/>
    <col min="10728" max="10729" width="13.140625" style="5" customWidth="1"/>
    <col min="10730" max="10730" width="14" style="5" customWidth="1"/>
    <col min="10731" max="10731" width="13.42578125" style="5" customWidth="1"/>
    <col min="10732" max="10732" width="13.140625" style="5" customWidth="1"/>
    <col min="10733" max="10979" width="9.140625" style="5"/>
    <col min="10980" max="10980" width="11.140625" style="5" customWidth="1"/>
    <col min="10981" max="10981" width="2.42578125" style="5" customWidth="1"/>
    <col min="10982" max="10983" width="13.42578125" style="5" customWidth="1"/>
    <col min="10984" max="10985" width="13.140625" style="5" customWidth="1"/>
    <col min="10986" max="10986" width="14" style="5" customWidth="1"/>
    <col min="10987" max="10987" width="13.42578125" style="5" customWidth="1"/>
    <col min="10988" max="10988" width="13.140625" style="5" customWidth="1"/>
    <col min="10989" max="11235" width="9.140625" style="5"/>
    <col min="11236" max="11236" width="11.140625" style="5" customWidth="1"/>
    <col min="11237" max="11237" width="2.42578125" style="5" customWidth="1"/>
    <col min="11238" max="11239" width="13.42578125" style="5" customWidth="1"/>
    <col min="11240" max="11241" width="13.140625" style="5" customWidth="1"/>
    <col min="11242" max="11242" width="14" style="5" customWidth="1"/>
    <col min="11243" max="11243" width="13.42578125" style="5" customWidth="1"/>
    <col min="11244" max="11244" width="13.140625" style="5" customWidth="1"/>
    <col min="11245" max="11491" width="9.140625" style="5"/>
    <col min="11492" max="11492" width="11.140625" style="5" customWidth="1"/>
    <col min="11493" max="11493" width="2.42578125" style="5" customWidth="1"/>
    <col min="11494" max="11495" width="13.42578125" style="5" customWidth="1"/>
    <col min="11496" max="11497" width="13.140625" style="5" customWidth="1"/>
    <col min="11498" max="11498" width="14" style="5" customWidth="1"/>
    <col min="11499" max="11499" width="13.42578125" style="5" customWidth="1"/>
    <col min="11500" max="11500" width="13.140625" style="5" customWidth="1"/>
    <col min="11501" max="11747" width="9.140625" style="5"/>
    <col min="11748" max="11748" width="11.140625" style="5" customWidth="1"/>
    <col min="11749" max="11749" width="2.42578125" style="5" customWidth="1"/>
    <col min="11750" max="11751" width="13.42578125" style="5" customWidth="1"/>
    <col min="11752" max="11753" width="13.140625" style="5" customWidth="1"/>
    <col min="11754" max="11754" width="14" style="5" customWidth="1"/>
    <col min="11755" max="11755" width="13.42578125" style="5" customWidth="1"/>
    <col min="11756" max="11756" width="13.140625" style="5" customWidth="1"/>
    <col min="11757" max="12003" width="9.140625" style="5"/>
    <col min="12004" max="12004" width="11.140625" style="5" customWidth="1"/>
    <col min="12005" max="12005" width="2.42578125" style="5" customWidth="1"/>
    <col min="12006" max="12007" width="13.42578125" style="5" customWidth="1"/>
    <col min="12008" max="12009" width="13.140625" style="5" customWidth="1"/>
    <col min="12010" max="12010" width="14" style="5" customWidth="1"/>
    <col min="12011" max="12011" width="13.42578125" style="5" customWidth="1"/>
    <col min="12012" max="12012" width="13.140625" style="5" customWidth="1"/>
    <col min="12013" max="12259" width="9.140625" style="5"/>
    <col min="12260" max="12260" width="11.140625" style="5" customWidth="1"/>
    <col min="12261" max="12261" width="2.42578125" style="5" customWidth="1"/>
    <col min="12262" max="12263" width="13.42578125" style="5" customWidth="1"/>
    <col min="12264" max="12265" width="13.140625" style="5" customWidth="1"/>
    <col min="12266" max="12266" width="14" style="5" customWidth="1"/>
    <col min="12267" max="12267" width="13.42578125" style="5" customWidth="1"/>
    <col min="12268" max="12268" width="13.140625" style="5" customWidth="1"/>
    <col min="12269" max="12515" width="9.140625" style="5"/>
    <col min="12516" max="12516" width="11.140625" style="5" customWidth="1"/>
    <col min="12517" max="12517" width="2.42578125" style="5" customWidth="1"/>
    <col min="12518" max="12519" width="13.42578125" style="5" customWidth="1"/>
    <col min="12520" max="12521" width="13.140625" style="5" customWidth="1"/>
    <col min="12522" max="12522" width="14" style="5" customWidth="1"/>
    <col min="12523" max="12523" width="13.42578125" style="5" customWidth="1"/>
    <col min="12524" max="12524" width="13.140625" style="5" customWidth="1"/>
    <col min="12525" max="12771" width="9.140625" style="5"/>
    <col min="12772" max="12772" width="11.140625" style="5" customWidth="1"/>
    <col min="12773" max="12773" width="2.42578125" style="5" customWidth="1"/>
    <col min="12774" max="12775" width="13.42578125" style="5" customWidth="1"/>
    <col min="12776" max="12777" width="13.140625" style="5" customWidth="1"/>
    <col min="12778" max="12778" width="14" style="5" customWidth="1"/>
    <col min="12779" max="12779" width="13.42578125" style="5" customWidth="1"/>
    <col min="12780" max="12780" width="13.140625" style="5" customWidth="1"/>
    <col min="12781" max="13027" width="9.140625" style="5"/>
    <col min="13028" max="13028" width="11.140625" style="5" customWidth="1"/>
    <col min="13029" max="13029" width="2.42578125" style="5" customWidth="1"/>
    <col min="13030" max="13031" width="13.42578125" style="5" customWidth="1"/>
    <col min="13032" max="13033" width="13.140625" style="5" customWidth="1"/>
    <col min="13034" max="13034" width="14" style="5" customWidth="1"/>
    <col min="13035" max="13035" width="13.42578125" style="5" customWidth="1"/>
    <col min="13036" max="13036" width="13.140625" style="5" customWidth="1"/>
    <col min="13037" max="13283" width="9.140625" style="5"/>
    <col min="13284" max="13284" width="11.140625" style="5" customWidth="1"/>
    <col min="13285" max="13285" width="2.42578125" style="5" customWidth="1"/>
    <col min="13286" max="13287" width="13.42578125" style="5" customWidth="1"/>
    <col min="13288" max="13289" width="13.140625" style="5" customWidth="1"/>
    <col min="13290" max="13290" width="14" style="5" customWidth="1"/>
    <col min="13291" max="13291" width="13.42578125" style="5" customWidth="1"/>
    <col min="13292" max="13292" width="13.140625" style="5" customWidth="1"/>
    <col min="13293" max="13539" width="9.140625" style="5"/>
    <col min="13540" max="13540" width="11.140625" style="5" customWidth="1"/>
    <col min="13541" max="13541" width="2.42578125" style="5" customWidth="1"/>
    <col min="13542" max="13543" width="13.42578125" style="5" customWidth="1"/>
    <col min="13544" max="13545" width="13.140625" style="5" customWidth="1"/>
    <col min="13546" max="13546" width="14" style="5" customWidth="1"/>
    <col min="13547" max="13547" width="13.42578125" style="5" customWidth="1"/>
    <col min="13548" max="13548" width="13.140625" style="5" customWidth="1"/>
    <col min="13549" max="13795" width="9.140625" style="5"/>
    <col min="13796" max="13796" width="11.140625" style="5" customWidth="1"/>
    <col min="13797" max="13797" width="2.42578125" style="5" customWidth="1"/>
    <col min="13798" max="13799" width="13.42578125" style="5" customWidth="1"/>
    <col min="13800" max="13801" width="13.140625" style="5" customWidth="1"/>
    <col min="13802" max="13802" width="14" style="5" customWidth="1"/>
    <col min="13803" max="13803" width="13.42578125" style="5" customWidth="1"/>
    <col min="13804" max="13804" width="13.140625" style="5" customWidth="1"/>
    <col min="13805" max="14051" width="9.140625" style="5"/>
    <col min="14052" max="14052" width="11.140625" style="5" customWidth="1"/>
    <col min="14053" max="14053" width="2.42578125" style="5" customWidth="1"/>
    <col min="14054" max="14055" width="13.42578125" style="5" customWidth="1"/>
    <col min="14056" max="14057" width="13.140625" style="5" customWidth="1"/>
    <col min="14058" max="14058" width="14" style="5" customWidth="1"/>
    <col min="14059" max="14059" width="13.42578125" style="5" customWidth="1"/>
    <col min="14060" max="14060" width="13.140625" style="5" customWidth="1"/>
    <col min="14061" max="14307" width="9.140625" style="5"/>
    <col min="14308" max="14308" width="11.140625" style="5" customWidth="1"/>
    <col min="14309" max="14309" width="2.42578125" style="5" customWidth="1"/>
    <col min="14310" max="14311" width="13.42578125" style="5" customWidth="1"/>
    <col min="14312" max="14313" width="13.140625" style="5" customWidth="1"/>
    <col min="14314" max="14314" width="14" style="5" customWidth="1"/>
    <col min="14315" max="14315" width="13.42578125" style="5" customWidth="1"/>
    <col min="14316" max="14316" width="13.140625" style="5" customWidth="1"/>
    <col min="14317" max="14563" width="9.140625" style="5"/>
    <col min="14564" max="14564" width="11.140625" style="5" customWidth="1"/>
    <col min="14565" max="14565" width="2.42578125" style="5" customWidth="1"/>
    <col min="14566" max="14567" width="13.42578125" style="5" customWidth="1"/>
    <col min="14568" max="14569" width="13.140625" style="5" customWidth="1"/>
    <col min="14570" max="14570" width="14" style="5" customWidth="1"/>
    <col min="14571" max="14571" width="13.42578125" style="5" customWidth="1"/>
    <col min="14572" max="14572" width="13.140625" style="5" customWidth="1"/>
    <col min="14573" max="14819" width="9.140625" style="5"/>
    <col min="14820" max="14820" width="11.140625" style="5" customWidth="1"/>
    <col min="14821" max="14821" width="2.42578125" style="5" customWidth="1"/>
    <col min="14822" max="14823" width="13.42578125" style="5" customWidth="1"/>
    <col min="14824" max="14825" width="13.140625" style="5" customWidth="1"/>
    <col min="14826" max="14826" width="14" style="5" customWidth="1"/>
    <col min="14827" max="14827" width="13.42578125" style="5" customWidth="1"/>
    <col min="14828" max="14828" width="13.140625" style="5" customWidth="1"/>
    <col min="14829" max="15075" width="9.140625" style="5"/>
    <col min="15076" max="15076" width="11.140625" style="5" customWidth="1"/>
    <col min="15077" max="15077" width="2.42578125" style="5" customWidth="1"/>
    <col min="15078" max="15079" width="13.42578125" style="5" customWidth="1"/>
    <col min="15080" max="15081" width="13.140625" style="5" customWidth="1"/>
    <col min="15082" max="15082" width="14" style="5" customWidth="1"/>
    <col min="15083" max="15083" width="13.42578125" style="5" customWidth="1"/>
    <col min="15084" max="15084" width="13.140625" style="5" customWidth="1"/>
    <col min="15085" max="15331" width="9.140625" style="5"/>
    <col min="15332" max="15332" width="11.140625" style="5" customWidth="1"/>
    <col min="15333" max="15333" width="2.42578125" style="5" customWidth="1"/>
    <col min="15334" max="15335" width="13.42578125" style="5" customWidth="1"/>
    <col min="15336" max="15337" width="13.140625" style="5" customWidth="1"/>
    <col min="15338" max="15338" width="14" style="5" customWidth="1"/>
    <col min="15339" max="15339" width="13.42578125" style="5" customWidth="1"/>
    <col min="15340" max="15340" width="13.140625" style="5" customWidth="1"/>
    <col min="15341" max="15587" width="9.140625" style="5"/>
    <col min="15588" max="15588" width="11.140625" style="5" customWidth="1"/>
    <col min="15589" max="15589" width="2.42578125" style="5" customWidth="1"/>
    <col min="15590" max="15591" width="13.42578125" style="5" customWidth="1"/>
    <col min="15592" max="15593" width="13.140625" style="5" customWidth="1"/>
    <col min="15594" max="15594" width="14" style="5" customWidth="1"/>
    <col min="15595" max="15595" width="13.42578125" style="5" customWidth="1"/>
    <col min="15596" max="15596" width="13.140625" style="5" customWidth="1"/>
    <col min="15597" max="15843" width="9.140625" style="5"/>
    <col min="15844" max="15844" width="11.140625" style="5" customWidth="1"/>
    <col min="15845" max="15845" width="2.42578125" style="5" customWidth="1"/>
    <col min="15846" max="15847" width="13.42578125" style="5" customWidth="1"/>
    <col min="15848" max="15849" width="13.140625" style="5" customWidth="1"/>
    <col min="15850" max="15850" width="14" style="5" customWidth="1"/>
    <col min="15851" max="15851" width="13.42578125" style="5" customWidth="1"/>
    <col min="15852" max="15852" width="13.140625" style="5" customWidth="1"/>
    <col min="15853" max="16099" width="9.140625" style="5"/>
    <col min="16100" max="16100" width="11.140625" style="5" customWidth="1"/>
    <col min="16101" max="16101" width="2.42578125" style="5" customWidth="1"/>
    <col min="16102" max="16103" width="13.42578125" style="5" customWidth="1"/>
    <col min="16104" max="16105" width="13.140625" style="5" customWidth="1"/>
    <col min="16106" max="16106" width="14" style="5" customWidth="1"/>
    <col min="16107" max="16107" width="13.42578125" style="5" customWidth="1"/>
    <col min="16108" max="16108" width="13.140625" style="5" customWidth="1"/>
    <col min="16109" max="16384" width="9.140625" style="5"/>
  </cols>
  <sheetData>
    <row r="1" spans="1:13" ht="15" customHeight="1" x14ac:dyDescent="0.25">
      <c r="A1" s="82" t="s">
        <v>46</v>
      </c>
      <c r="B1" s="82"/>
      <c r="C1" s="83"/>
      <c r="D1" s="75"/>
      <c r="E1" s="75"/>
      <c r="F1" s="75"/>
      <c r="G1" s="75"/>
      <c r="H1" s="75"/>
      <c r="I1" s="75"/>
      <c r="J1" s="75"/>
      <c r="K1" s="75"/>
    </row>
    <row r="2" spans="1:13" ht="15" x14ac:dyDescent="0.25">
      <c r="A2" s="82" t="str">
        <f>'Spreadsheet I - Environmental'!A2:B2</f>
        <v>November 2023 Revenue Forecast  -  Nine Year Summary Table  (Cash Collections / Forecast)</v>
      </c>
      <c r="B2" s="82"/>
      <c r="C2" s="83"/>
      <c r="D2" s="75"/>
      <c r="E2" s="75"/>
      <c r="F2" s="75"/>
      <c r="G2" s="75"/>
      <c r="H2" s="75"/>
      <c r="I2" s="75"/>
      <c r="J2" s="75"/>
      <c r="K2" s="75"/>
    </row>
    <row r="4" spans="1:13" x14ac:dyDescent="0.2">
      <c r="A4" s="18" t="s">
        <v>2</v>
      </c>
      <c r="C4" s="3" t="s">
        <v>120</v>
      </c>
      <c r="D4" s="3" t="s">
        <v>173</v>
      </c>
      <c r="E4" s="3" t="s">
        <v>174</v>
      </c>
      <c r="F4" s="3" t="s">
        <v>179</v>
      </c>
      <c r="G4" s="3" t="s">
        <v>180</v>
      </c>
      <c r="H4" s="3" t="s">
        <v>195</v>
      </c>
      <c r="I4" s="3" t="s">
        <v>196</v>
      </c>
      <c r="J4" s="3" t="s">
        <v>228</v>
      </c>
      <c r="K4" s="3" t="s">
        <v>229</v>
      </c>
    </row>
    <row r="6" spans="1:13" ht="15" x14ac:dyDescent="0.25">
      <c r="A6" s="76" t="s">
        <v>175</v>
      </c>
      <c r="B6" s="76"/>
      <c r="C6" s="83"/>
      <c r="D6" s="75"/>
      <c r="E6" s="75"/>
      <c r="F6" s="75"/>
      <c r="G6" s="75"/>
      <c r="H6" s="75"/>
      <c r="I6" s="75"/>
      <c r="J6" s="75"/>
      <c r="K6" s="75"/>
    </row>
    <row r="7" spans="1:13" ht="15" x14ac:dyDescent="0.25">
      <c r="A7" s="76" t="s">
        <v>47</v>
      </c>
      <c r="B7" s="76"/>
      <c r="C7" s="83"/>
      <c r="D7" s="75"/>
      <c r="E7" s="75"/>
      <c r="F7" s="75"/>
      <c r="G7" s="75"/>
      <c r="H7" s="75"/>
      <c r="I7" s="75"/>
      <c r="J7" s="75"/>
      <c r="K7" s="75"/>
    </row>
    <row r="8" spans="1:13" ht="8.4499999999999993" customHeight="1" x14ac:dyDescent="0.2"/>
    <row r="9" spans="1:13" x14ac:dyDescent="0.2">
      <c r="A9" s="5" t="s">
        <v>3</v>
      </c>
      <c r="C9" s="60">
        <v>109254730</v>
      </c>
      <c r="D9" s="60">
        <v>116668662</v>
      </c>
      <c r="E9" s="60">
        <v>112700238</v>
      </c>
      <c r="F9" s="60">
        <v>130733010</v>
      </c>
      <c r="G9" s="60">
        <v>137179020</v>
      </c>
      <c r="H9" s="60">
        <v>146631322</v>
      </c>
      <c r="I9" s="60">
        <v>150100000</v>
      </c>
      <c r="J9" s="60">
        <v>158000000</v>
      </c>
      <c r="K9" s="60">
        <v>166000000</v>
      </c>
      <c r="M9" s="60"/>
    </row>
    <row r="10" spans="1:13" x14ac:dyDescent="0.2">
      <c r="A10" s="5" t="s">
        <v>4</v>
      </c>
      <c r="C10" s="17">
        <v>120982695</v>
      </c>
      <c r="D10" s="17">
        <v>128614157</v>
      </c>
      <c r="E10" s="17">
        <v>118131572</v>
      </c>
      <c r="F10" s="17">
        <v>140634284</v>
      </c>
      <c r="G10" s="17">
        <v>150923346</v>
      </c>
      <c r="H10" s="17">
        <v>156758525</v>
      </c>
      <c r="I10" s="17">
        <v>160100000</v>
      </c>
      <c r="J10" s="17">
        <v>168100000</v>
      </c>
      <c r="K10" s="17">
        <v>176000000</v>
      </c>
    </row>
    <row r="11" spans="1:13" x14ac:dyDescent="0.2">
      <c r="A11" s="5" t="s">
        <v>5</v>
      </c>
      <c r="C11" s="17">
        <v>112311072</v>
      </c>
      <c r="D11" s="17">
        <v>120513667</v>
      </c>
      <c r="E11" s="17">
        <v>117903733</v>
      </c>
      <c r="F11" s="17">
        <v>138341684</v>
      </c>
      <c r="G11" s="17">
        <v>146339689</v>
      </c>
      <c r="H11" s="17">
        <v>149808197</v>
      </c>
      <c r="I11" s="17">
        <v>155000000</v>
      </c>
      <c r="J11" s="17">
        <v>163000000</v>
      </c>
      <c r="K11" s="17">
        <v>170900000</v>
      </c>
    </row>
    <row r="12" spans="1:13" x14ac:dyDescent="0.2">
      <c r="A12" s="5" t="s">
        <v>6</v>
      </c>
      <c r="C12" s="17">
        <v>112326392</v>
      </c>
      <c r="D12" s="17">
        <v>117883548</v>
      </c>
      <c r="E12" s="17">
        <v>115995995</v>
      </c>
      <c r="F12" s="17">
        <v>134022005</v>
      </c>
      <c r="G12" s="17">
        <v>149252840</v>
      </c>
      <c r="H12" s="58">
        <v>144418926</v>
      </c>
      <c r="I12" s="17">
        <v>152900000</v>
      </c>
      <c r="J12" s="17">
        <v>160800000</v>
      </c>
      <c r="K12" s="17">
        <v>168700000</v>
      </c>
    </row>
    <row r="13" spans="1:13" x14ac:dyDescent="0.2">
      <c r="A13" s="5" t="s">
        <v>7</v>
      </c>
      <c r="C13" s="17">
        <v>117054828</v>
      </c>
      <c r="D13" s="17">
        <v>126132627</v>
      </c>
      <c r="E13" s="17">
        <v>119736912</v>
      </c>
      <c r="F13" s="17">
        <v>139224493</v>
      </c>
      <c r="G13" s="17">
        <v>153545252</v>
      </c>
      <c r="H13" s="17">
        <v>150600000</v>
      </c>
      <c r="I13" s="17">
        <v>158500000</v>
      </c>
      <c r="J13" s="17">
        <v>166400000</v>
      </c>
      <c r="K13" s="17">
        <v>174400000</v>
      </c>
    </row>
    <row r="14" spans="1:13" x14ac:dyDescent="0.2">
      <c r="A14" s="5" t="s">
        <v>8</v>
      </c>
      <c r="C14" s="17">
        <v>116938304</v>
      </c>
      <c r="D14" s="17">
        <v>119595557</v>
      </c>
      <c r="E14" s="17">
        <v>118124742</v>
      </c>
      <c r="F14" s="17">
        <v>132217828</v>
      </c>
      <c r="G14" s="17">
        <v>147515720</v>
      </c>
      <c r="H14" s="17">
        <v>145700000</v>
      </c>
      <c r="I14" s="17">
        <v>153400000</v>
      </c>
      <c r="J14" s="17">
        <v>161300000</v>
      </c>
      <c r="K14" s="17">
        <v>169300000</v>
      </c>
    </row>
    <row r="15" spans="1:13" x14ac:dyDescent="0.2">
      <c r="A15" s="5" t="s">
        <v>9</v>
      </c>
      <c r="C15" s="17">
        <v>111405620</v>
      </c>
      <c r="D15" s="17">
        <v>112824644</v>
      </c>
      <c r="E15" s="17">
        <v>111704407</v>
      </c>
      <c r="F15" s="17">
        <v>132426986</v>
      </c>
      <c r="G15" s="17">
        <v>141279284</v>
      </c>
      <c r="H15" s="17">
        <v>141600000</v>
      </c>
      <c r="I15" s="17">
        <v>149700000</v>
      </c>
      <c r="J15" s="17">
        <v>157600000</v>
      </c>
      <c r="K15" s="17">
        <v>165500000</v>
      </c>
    </row>
    <row r="16" spans="1:13" x14ac:dyDescent="0.2">
      <c r="A16" s="5" t="s">
        <v>10</v>
      </c>
      <c r="C16" s="17">
        <v>132452100</v>
      </c>
      <c r="D16" s="17">
        <v>136622287</v>
      </c>
      <c r="E16" s="17">
        <v>139387299</v>
      </c>
      <c r="F16" s="17">
        <v>149467747</v>
      </c>
      <c r="G16" s="17">
        <v>160699131</v>
      </c>
      <c r="H16" s="17">
        <v>163000000</v>
      </c>
      <c r="I16" s="17">
        <v>171100000</v>
      </c>
      <c r="J16" s="17">
        <v>179000000</v>
      </c>
      <c r="K16" s="17">
        <v>186900000</v>
      </c>
    </row>
    <row r="17" spans="1:11" x14ac:dyDescent="0.2">
      <c r="A17" s="5" t="s">
        <v>11</v>
      </c>
      <c r="C17" s="17">
        <v>102509084</v>
      </c>
      <c r="D17" s="17">
        <v>108607786</v>
      </c>
      <c r="E17" s="17">
        <v>108542986</v>
      </c>
      <c r="F17" s="17">
        <v>121505603</v>
      </c>
      <c r="G17" s="17">
        <v>130675947</v>
      </c>
      <c r="H17" s="17">
        <v>135400000</v>
      </c>
      <c r="I17" s="17">
        <v>143200000</v>
      </c>
      <c r="J17" s="17">
        <v>151100000</v>
      </c>
      <c r="K17" s="17">
        <v>159100000</v>
      </c>
    </row>
    <row r="18" spans="1:11" x14ac:dyDescent="0.2">
      <c r="A18" s="5" t="s">
        <v>12</v>
      </c>
      <c r="C18" s="17">
        <v>92409235</v>
      </c>
      <c r="D18" s="17">
        <v>90521276</v>
      </c>
      <c r="E18" s="17">
        <v>105703985</v>
      </c>
      <c r="F18" s="17">
        <v>119676535</v>
      </c>
      <c r="G18" s="17">
        <v>125065517</v>
      </c>
      <c r="H18" s="17">
        <v>129500000</v>
      </c>
      <c r="I18" s="17">
        <v>137400000</v>
      </c>
      <c r="J18" s="17">
        <v>145400000</v>
      </c>
      <c r="K18" s="17">
        <v>153300000</v>
      </c>
    </row>
    <row r="19" spans="1:11" x14ac:dyDescent="0.2">
      <c r="A19" s="5" t="s">
        <v>13</v>
      </c>
      <c r="C19" s="17">
        <v>119054082</v>
      </c>
      <c r="D19" s="17">
        <v>89854804</v>
      </c>
      <c r="E19" s="17">
        <v>134221933</v>
      </c>
      <c r="F19" s="17">
        <v>144283207</v>
      </c>
      <c r="G19" s="17">
        <v>147336440</v>
      </c>
      <c r="H19" s="17">
        <v>150500000</v>
      </c>
      <c r="I19" s="17">
        <v>158500000</v>
      </c>
      <c r="J19" s="17">
        <v>166500000</v>
      </c>
      <c r="K19" s="17">
        <v>174400000</v>
      </c>
    </row>
    <row r="20" spans="1:11" x14ac:dyDescent="0.2">
      <c r="A20" s="5" t="s">
        <v>14</v>
      </c>
      <c r="C20" s="17">
        <v>109556342</v>
      </c>
      <c r="D20" s="17">
        <v>91405481</v>
      </c>
      <c r="E20" s="17">
        <v>125953804</v>
      </c>
      <c r="F20" s="17">
        <v>134143346</v>
      </c>
      <c r="G20" s="17">
        <v>137730653</v>
      </c>
      <c r="H20" s="17">
        <v>142300000</v>
      </c>
      <c r="I20" s="17">
        <v>150300000</v>
      </c>
      <c r="J20" s="17">
        <v>158200000</v>
      </c>
      <c r="K20" s="17">
        <v>166100000</v>
      </c>
    </row>
    <row r="21" spans="1:11" ht="8.4499999999999993" customHeight="1" x14ac:dyDescent="0.2"/>
    <row r="22" spans="1:11" x14ac:dyDescent="0.2">
      <c r="A22" s="5" t="s">
        <v>15</v>
      </c>
      <c r="C22" s="16">
        <f t="shared" ref="C22:E22" si="0">SUM(C9:C20)</f>
        <v>1356254484</v>
      </c>
      <c r="D22" s="16">
        <f t="shared" si="0"/>
        <v>1359244496</v>
      </c>
      <c r="E22" s="16">
        <f t="shared" si="0"/>
        <v>1428107606</v>
      </c>
      <c r="F22" s="16">
        <f t="shared" ref="F22:K22" si="1">SUM(F9:F20)</f>
        <v>1616676728</v>
      </c>
      <c r="G22" s="16">
        <f t="shared" si="1"/>
        <v>1727542839</v>
      </c>
      <c r="H22" s="16">
        <f t="shared" si="1"/>
        <v>1756216970</v>
      </c>
      <c r="I22" s="16">
        <f t="shared" si="1"/>
        <v>1840200000</v>
      </c>
      <c r="J22" s="16">
        <f t="shared" si="1"/>
        <v>1935400000</v>
      </c>
      <c r="K22" s="16">
        <f t="shared" si="1"/>
        <v>2030600000</v>
      </c>
    </row>
    <row r="23" spans="1:11" x14ac:dyDescent="0.2">
      <c r="A23" s="6"/>
    </row>
    <row r="25" spans="1:11" ht="15" x14ac:dyDescent="0.25">
      <c r="A25" s="76" t="s">
        <v>48</v>
      </c>
      <c r="B25" s="76"/>
      <c r="C25" s="83"/>
      <c r="D25" s="75"/>
      <c r="E25" s="75"/>
      <c r="F25" s="75"/>
      <c r="G25" s="75"/>
      <c r="H25" s="75"/>
      <c r="I25" s="75"/>
      <c r="J25" s="75"/>
      <c r="K25" s="75"/>
    </row>
    <row r="26" spans="1:11" ht="15" x14ac:dyDescent="0.25">
      <c r="A26" s="76" t="s">
        <v>49</v>
      </c>
      <c r="B26" s="76"/>
      <c r="C26" s="83"/>
      <c r="D26" s="75"/>
      <c r="E26" s="75"/>
      <c r="F26" s="75"/>
      <c r="G26" s="75"/>
      <c r="H26" s="75"/>
      <c r="I26" s="75"/>
      <c r="J26" s="75"/>
      <c r="K26" s="75"/>
    </row>
    <row r="27" spans="1:11" ht="8.4499999999999993" customHeight="1" x14ac:dyDescent="0.2"/>
    <row r="28" spans="1:11" x14ac:dyDescent="0.2">
      <c r="A28" s="5" t="s">
        <v>3</v>
      </c>
      <c r="C28" s="60">
        <v>281241</v>
      </c>
      <c r="D28" s="60">
        <v>287645</v>
      </c>
      <c r="E28" s="60">
        <v>184409</v>
      </c>
      <c r="F28" s="60">
        <v>269299</v>
      </c>
      <c r="G28" s="60">
        <v>361253</v>
      </c>
      <c r="H28" s="60">
        <v>353080</v>
      </c>
      <c r="I28" s="60">
        <v>390000</v>
      </c>
      <c r="J28" s="60">
        <v>377000</v>
      </c>
      <c r="K28" s="60">
        <v>384000</v>
      </c>
    </row>
    <row r="29" spans="1:11" x14ac:dyDescent="0.2">
      <c r="A29" s="5" t="s">
        <v>4</v>
      </c>
      <c r="C29" s="17">
        <v>403410</v>
      </c>
      <c r="D29" s="17">
        <v>412455</v>
      </c>
      <c r="E29" s="17">
        <v>106655</v>
      </c>
      <c r="F29" s="17">
        <v>404363</v>
      </c>
      <c r="G29" s="17">
        <v>468679</v>
      </c>
      <c r="H29" s="17">
        <v>498225</v>
      </c>
      <c r="I29" s="17">
        <v>472000</v>
      </c>
      <c r="J29" s="17">
        <v>461000</v>
      </c>
      <c r="K29" s="17">
        <v>469000</v>
      </c>
    </row>
    <row r="30" spans="1:11" x14ac:dyDescent="0.2">
      <c r="A30" s="5" t="s">
        <v>5</v>
      </c>
      <c r="C30" s="17">
        <v>543109</v>
      </c>
      <c r="D30" s="17">
        <v>514335</v>
      </c>
      <c r="E30" s="17">
        <v>176572</v>
      </c>
      <c r="F30" s="17">
        <v>540728</v>
      </c>
      <c r="G30" s="17">
        <v>580875</v>
      </c>
      <c r="H30" s="17">
        <v>665218</v>
      </c>
      <c r="I30" s="17">
        <v>572000</v>
      </c>
      <c r="J30" s="17">
        <v>564000</v>
      </c>
      <c r="K30" s="17">
        <v>573000</v>
      </c>
    </row>
    <row r="31" spans="1:11" x14ac:dyDescent="0.2">
      <c r="A31" s="5" t="s">
        <v>6</v>
      </c>
      <c r="C31" s="17">
        <v>562895</v>
      </c>
      <c r="D31" s="17">
        <v>510252</v>
      </c>
      <c r="E31" s="17">
        <v>212745</v>
      </c>
      <c r="F31" s="17">
        <v>466259</v>
      </c>
      <c r="G31" s="17">
        <v>606726</v>
      </c>
      <c r="H31" s="58">
        <v>662864</v>
      </c>
      <c r="I31" s="17">
        <v>599000</v>
      </c>
      <c r="J31" s="17">
        <v>593000</v>
      </c>
      <c r="K31" s="17">
        <v>603000</v>
      </c>
    </row>
    <row r="32" spans="1:11" x14ac:dyDescent="0.2">
      <c r="A32" s="5" t="s">
        <v>7</v>
      </c>
      <c r="C32" s="17">
        <v>385535</v>
      </c>
      <c r="D32" s="17">
        <v>390623</v>
      </c>
      <c r="E32" s="17">
        <v>259486</v>
      </c>
      <c r="F32" s="17">
        <v>466103</v>
      </c>
      <c r="G32" s="17">
        <v>467303</v>
      </c>
      <c r="H32" s="17">
        <v>535000</v>
      </c>
      <c r="I32" s="17">
        <v>479000</v>
      </c>
      <c r="J32" s="17">
        <v>475000</v>
      </c>
      <c r="K32" s="17">
        <v>485000</v>
      </c>
    </row>
    <row r="33" spans="1:11" x14ac:dyDescent="0.2">
      <c r="A33" s="5" t="s">
        <v>8</v>
      </c>
      <c r="C33" s="17">
        <v>280451</v>
      </c>
      <c r="D33" s="17">
        <v>292061</v>
      </c>
      <c r="E33" s="17">
        <v>169855</v>
      </c>
      <c r="F33" s="17">
        <v>306681</v>
      </c>
      <c r="G33" s="17">
        <v>389315</v>
      </c>
      <c r="H33" s="17">
        <v>439000</v>
      </c>
      <c r="I33" s="17">
        <v>390000</v>
      </c>
      <c r="J33" s="17">
        <v>389000</v>
      </c>
      <c r="K33" s="17">
        <v>399000</v>
      </c>
    </row>
    <row r="34" spans="1:11" x14ac:dyDescent="0.2">
      <c r="A34" s="5" t="s">
        <v>9</v>
      </c>
      <c r="C34" s="17">
        <v>228922</v>
      </c>
      <c r="D34" s="17">
        <v>227375</v>
      </c>
      <c r="E34" s="17">
        <v>135017</v>
      </c>
      <c r="F34" s="17">
        <v>260273</v>
      </c>
      <c r="G34" s="17">
        <v>288313</v>
      </c>
      <c r="H34" s="17">
        <v>377000</v>
      </c>
      <c r="I34" s="17">
        <v>336000</v>
      </c>
      <c r="J34" s="17">
        <v>336000</v>
      </c>
      <c r="K34" s="17">
        <v>346000</v>
      </c>
    </row>
    <row r="35" spans="1:11" x14ac:dyDescent="0.2">
      <c r="A35" s="5" t="s">
        <v>10</v>
      </c>
      <c r="C35" s="17">
        <v>221469</v>
      </c>
      <c r="D35" s="17">
        <v>260581</v>
      </c>
      <c r="E35" s="17">
        <v>125004</v>
      </c>
      <c r="F35" s="17">
        <v>259485</v>
      </c>
      <c r="G35" s="17">
        <v>288297</v>
      </c>
      <c r="H35" s="17">
        <v>372000</v>
      </c>
      <c r="I35" s="17">
        <v>337000</v>
      </c>
      <c r="J35" s="17">
        <v>338000</v>
      </c>
      <c r="K35" s="17">
        <v>349000</v>
      </c>
    </row>
    <row r="36" spans="1:11" x14ac:dyDescent="0.2">
      <c r="A36" s="5" t="s">
        <v>11</v>
      </c>
      <c r="C36" s="17">
        <v>209718</v>
      </c>
      <c r="D36" s="17">
        <v>229225</v>
      </c>
      <c r="E36" s="17">
        <v>115551</v>
      </c>
      <c r="F36" s="17">
        <v>227234</v>
      </c>
      <c r="G36" s="17">
        <v>261150</v>
      </c>
      <c r="H36" s="17">
        <v>350000</v>
      </c>
      <c r="I36" s="17">
        <v>320000</v>
      </c>
      <c r="J36" s="17">
        <v>324000</v>
      </c>
      <c r="K36" s="17">
        <v>335000</v>
      </c>
    </row>
    <row r="37" spans="1:11" x14ac:dyDescent="0.2">
      <c r="A37" s="5" t="s">
        <v>12</v>
      </c>
      <c r="C37" s="17">
        <v>191856</v>
      </c>
      <c r="D37" s="17">
        <v>206126</v>
      </c>
      <c r="E37" s="17">
        <v>0</v>
      </c>
      <c r="F37" s="17">
        <v>228909</v>
      </c>
      <c r="G37" s="17">
        <v>249369</v>
      </c>
      <c r="H37" s="17">
        <v>335000</v>
      </c>
      <c r="I37" s="17">
        <v>310000</v>
      </c>
      <c r="J37" s="17">
        <v>314000</v>
      </c>
      <c r="K37" s="17">
        <v>326000</v>
      </c>
    </row>
    <row r="38" spans="1:11" x14ac:dyDescent="0.2">
      <c r="A38" s="5" t="s">
        <v>13</v>
      </c>
      <c r="C38" s="17">
        <v>248270</v>
      </c>
      <c r="D38" s="17">
        <v>33119</v>
      </c>
      <c r="E38" s="17">
        <v>168075</v>
      </c>
      <c r="F38" s="17">
        <v>294321</v>
      </c>
      <c r="G38" s="17">
        <v>305499</v>
      </c>
      <c r="H38" s="17">
        <v>354000</v>
      </c>
      <c r="I38" s="17">
        <v>333000</v>
      </c>
      <c r="J38" s="17">
        <v>338000</v>
      </c>
      <c r="K38" s="17">
        <v>350000</v>
      </c>
    </row>
    <row r="39" spans="1:11" x14ac:dyDescent="0.2">
      <c r="A39" s="5" t="s">
        <v>14</v>
      </c>
      <c r="C39" s="17">
        <v>260405</v>
      </c>
      <c r="D39" s="17">
        <v>58761</v>
      </c>
      <c r="E39" s="17">
        <v>213055</v>
      </c>
      <c r="F39" s="17">
        <v>317467</v>
      </c>
      <c r="G39" s="17">
        <v>324447</v>
      </c>
      <c r="H39" s="17">
        <v>359000</v>
      </c>
      <c r="I39" s="17">
        <v>342000</v>
      </c>
      <c r="J39" s="17">
        <v>348000</v>
      </c>
      <c r="K39" s="17">
        <v>360000</v>
      </c>
    </row>
    <row r="40" spans="1:11" ht="8.4499999999999993" customHeight="1" x14ac:dyDescent="0.2"/>
    <row r="41" spans="1:11" x14ac:dyDescent="0.2">
      <c r="A41" s="5" t="s">
        <v>15</v>
      </c>
      <c r="C41" s="16">
        <f t="shared" ref="C41:E41" si="2">SUM(C28:C39)</f>
        <v>3817281</v>
      </c>
      <c r="D41" s="16">
        <f t="shared" si="2"/>
        <v>3422558</v>
      </c>
      <c r="E41" s="16">
        <f t="shared" si="2"/>
        <v>1866424</v>
      </c>
      <c r="F41" s="16">
        <f t="shared" ref="F41:K41" si="3">SUM(F28:F39)</f>
        <v>4041122</v>
      </c>
      <c r="G41" s="16">
        <f t="shared" si="3"/>
        <v>4591226</v>
      </c>
      <c r="H41" s="16">
        <f t="shared" si="3"/>
        <v>5300387</v>
      </c>
      <c r="I41" s="16">
        <f t="shared" si="3"/>
        <v>4880000</v>
      </c>
      <c r="J41" s="16">
        <f t="shared" si="3"/>
        <v>4857000</v>
      </c>
      <c r="K41" s="16">
        <f t="shared" si="3"/>
        <v>4979000</v>
      </c>
    </row>
    <row r="42" spans="1:11" x14ac:dyDescent="0.2">
      <c r="C42" s="16"/>
      <c r="D42" s="16"/>
      <c r="E42" s="16"/>
      <c r="F42" s="16"/>
      <c r="G42" s="16"/>
      <c r="H42" s="16"/>
      <c r="I42" s="16"/>
    </row>
    <row r="44" spans="1:11" ht="15" x14ac:dyDescent="0.25">
      <c r="A44" s="76" t="s">
        <v>233</v>
      </c>
      <c r="B44" s="76"/>
      <c r="C44" s="83"/>
      <c r="D44" s="75"/>
      <c r="E44" s="75"/>
      <c r="F44" s="75"/>
      <c r="G44" s="75"/>
      <c r="H44" s="75"/>
      <c r="I44" s="75"/>
      <c r="J44" s="75"/>
      <c r="K44" s="75"/>
    </row>
    <row r="45" spans="1:11" ht="15" x14ac:dyDescent="0.25">
      <c r="A45" s="76" t="s">
        <v>234</v>
      </c>
      <c r="B45" s="76"/>
      <c r="C45" s="83"/>
      <c r="D45" s="75"/>
      <c r="E45" s="75"/>
      <c r="F45" s="75"/>
      <c r="G45" s="75"/>
      <c r="H45" s="75"/>
      <c r="I45" s="75"/>
      <c r="J45" s="75"/>
      <c r="K45" s="75"/>
    </row>
    <row r="46" spans="1:11" ht="8.4499999999999993" customHeight="1" x14ac:dyDescent="0.2"/>
    <row r="47" spans="1:11" x14ac:dyDescent="0.2">
      <c r="A47" s="5" t="s">
        <v>3</v>
      </c>
      <c r="C47" s="60">
        <v>6132899</v>
      </c>
      <c r="D47" s="60">
        <v>6264328</v>
      </c>
      <c r="E47" s="60">
        <v>6350966</v>
      </c>
      <c r="F47" s="60">
        <v>6536440</v>
      </c>
      <c r="G47" s="60">
        <v>6728009</v>
      </c>
      <c r="H47" s="60">
        <v>6776795</v>
      </c>
      <c r="I47" s="60">
        <v>6874000</v>
      </c>
      <c r="J47" s="60">
        <v>6995000</v>
      </c>
      <c r="K47" s="60">
        <v>7116000</v>
      </c>
    </row>
    <row r="48" spans="1:11" x14ac:dyDescent="0.2">
      <c r="A48" s="5" t="s">
        <v>4</v>
      </c>
      <c r="C48" s="17">
        <v>6052436</v>
      </c>
      <c r="D48" s="17">
        <v>6128784</v>
      </c>
      <c r="E48" s="17">
        <v>6490367</v>
      </c>
      <c r="F48" s="17">
        <v>6721507</v>
      </c>
      <c r="G48" s="17">
        <v>6551949</v>
      </c>
      <c r="H48" s="17">
        <v>6884174</v>
      </c>
      <c r="I48" s="17">
        <v>6890000</v>
      </c>
      <c r="J48" s="17">
        <v>7011000</v>
      </c>
      <c r="K48" s="17">
        <v>7132000</v>
      </c>
    </row>
    <row r="49" spans="1:11" x14ac:dyDescent="0.2">
      <c r="A49" s="5" t="s">
        <v>5</v>
      </c>
      <c r="C49" s="17">
        <v>6097391</v>
      </c>
      <c r="D49" s="17">
        <v>6281432</v>
      </c>
      <c r="E49" s="17">
        <v>6516681</v>
      </c>
      <c r="F49" s="17">
        <v>6616917</v>
      </c>
      <c r="G49" s="17">
        <v>6854901</v>
      </c>
      <c r="H49" s="17">
        <v>6913261</v>
      </c>
      <c r="I49" s="17">
        <v>6847000</v>
      </c>
      <c r="J49" s="17">
        <v>6968000</v>
      </c>
      <c r="K49" s="17">
        <v>7089000</v>
      </c>
    </row>
    <row r="50" spans="1:11" x14ac:dyDescent="0.2">
      <c r="A50" s="5" t="s">
        <v>6</v>
      </c>
      <c r="C50" s="17">
        <v>6190605</v>
      </c>
      <c r="D50" s="17">
        <v>6257243</v>
      </c>
      <c r="E50" s="17">
        <v>6458537</v>
      </c>
      <c r="F50" s="17">
        <v>6503004</v>
      </c>
      <c r="G50" s="17">
        <v>6967460</v>
      </c>
      <c r="H50" s="58">
        <v>6821977</v>
      </c>
      <c r="I50" s="17">
        <v>6923000</v>
      </c>
      <c r="J50" s="17">
        <v>7044000</v>
      </c>
      <c r="K50" s="17">
        <v>7165000</v>
      </c>
    </row>
    <row r="51" spans="1:11" x14ac:dyDescent="0.2">
      <c r="A51" s="5" t="s">
        <v>7</v>
      </c>
      <c r="C51" s="17">
        <v>6020737</v>
      </c>
      <c r="D51" s="17">
        <v>6201309</v>
      </c>
      <c r="E51" s="17">
        <v>6437157</v>
      </c>
      <c r="F51" s="17">
        <v>6379556</v>
      </c>
      <c r="G51" s="17">
        <v>6598627</v>
      </c>
      <c r="H51" s="17">
        <v>6771000</v>
      </c>
      <c r="I51" s="17">
        <v>6892000</v>
      </c>
      <c r="J51" s="17">
        <v>7013000</v>
      </c>
      <c r="K51" s="17">
        <v>7134000</v>
      </c>
    </row>
    <row r="52" spans="1:11" x14ac:dyDescent="0.2">
      <c r="A52" s="5" t="s">
        <v>8</v>
      </c>
      <c r="C52" s="17">
        <v>6215998</v>
      </c>
      <c r="D52" s="17">
        <v>6300868</v>
      </c>
      <c r="E52" s="17">
        <v>6715442</v>
      </c>
      <c r="F52" s="17">
        <v>6568482</v>
      </c>
      <c r="G52" s="17">
        <v>6688689</v>
      </c>
      <c r="H52" s="17">
        <v>6846000</v>
      </c>
      <c r="I52" s="17">
        <v>6967000</v>
      </c>
      <c r="J52" s="17">
        <v>7088000</v>
      </c>
      <c r="K52" s="17">
        <v>7208000</v>
      </c>
    </row>
    <row r="53" spans="1:11" x14ac:dyDescent="0.2">
      <c r="A53" s="5" t="s">
        <v>9</v>
      </c>
      <c r="C53" s="17">
        <v>6037721</v>
      </c>
      <c r="D53" s="17">
        <v>6201771</v>
      </c>
      <c r="E53" s="17">
        <v>6333630</v>
      </c>
      <c r="F53" s="17">
        <v>6550497</v>
      </c>
      <c r="G53" s="17">
        <v>6663938</v>
      </c>
      <c r="H53" s="17">
        <v>6830000</v>
      </c>
      <c r="I53" s="17">
        <v>6951000</v>
      </c>
      <c r="J53" s="17">
        <v>7072000</v>
      </c>
      <c r="K53" s="17">
        <v>7192000</v>
      </c>
    </row>
    <row r="54" spans="1:11" x14ac:dyDescent="0.2">
      <c r="A54" s="5" t="s">
        <v>10</v>
      </c>
      <c r="C54" s="17">
        <v>6130624</v>
      </c>
      <c r="D54" s="17">
        <v>6440761</v>
      </c>
      <c r="E54" s="17">
        <v>6643833</v>
      </c>
      <c r="F54" s="17">
        <v>6496555</v>
      </c>
      <c r="G54" s="17">
        <v>6828884</v>
      </c>
      <c r="H54" s="17">
        <v>6849000</v>
      </c>
      <c r="I54" s="17">
        <v>6970000</v>
      </c>
      <c r="J54" s="17">
        <v>7090000</v>
      </c>
      <c r="K54" s="17">
        <v>7211000</v>
      </c>
    </row>
    <row r="55" spans="1:11" x14ac:dyDescent="0.2">
      <c r="A55" s="5" t="s">
        <v>11</v>
      </c>
      <c r="C55" s="17">
        <v>6085041</v>
      </c>
      <c r="D55" s="17">
        <v>6345193</v>
      </c>
      <c r="E55" s="17">
        <v>6383785</v>
      </c>
      <c r="F55" s="17">
        <v>6564792</v>
      </c>
      <c r="G55" s="17">
        <v>6635815</v>
      </c>
      <c r="H55" s="17">
        <v>6901000</v>
      </c>
      <c r="I55" s="17">
        <v>7022000</v>
      </c>
      <c r="J55" s="17">
        <v>7143000</v>
      </c>
      <c r="K55" s="17">
        <v>7263000</v>
      </c>
    </row>
    <row r="56" spans="1:11" x14ac:dyDescent="0.2">
      <c r="A56" s="5" t="s">
        <v>12</v>
      </c>
      <c r="C56" s="17">
        <v>5932337</v>
      </c>
      <c r="D56" s="17">
        <v>6158784</v>
      </c>
      <c r="E56" s="17">
        <v>6308176</v>
      </c>
      <c r="F56" s="17">
        <v>6273585</v>
      </c>
      <c r="G56" s="17">
        <v>6419856</v>
      </c>
      <c r="H56" s="17">
        <v>6726000</v>
      </c>
      <c r="I56" s="17">
        <v>6847000</v>
      </c>
      <c r="J56" s="17">
        <v>6968000</v>
      </c>
      <c r="K56" s="17">
        <v>7089000</v>
      </c>
    </row>
    <row r="57" spans="1:11" x14ac:dyDescent="0.2">
      <c r="A57" s="5" t="s">
        <v>13</v>
      </c>
      <c r="C57" s="17">
        <v>5485732</v>
      </c>
      <c r="D57" s="17">
        <v>6542389</v>
      </c>
      <c r="E57" s="17">
        <v>6880078</v>
      </c>
      <c r="F57" s="17">
        <v>7035578</v>
      </c>
      <c r="G57" s="17">
        <v>6577522</v>
      </c>
      <c r="H57" s="17">
        <v>6848000</v>
      </c>
      <c r="I57" s="17">
        <v>6969000</v>
      </c>
      <c r="J57" s="17">
        <v>7090000</v>
      </c>
      <c r="K57" s="17">
        <v>7211000</v>
      </c>
    </row>
    <row r="58" spans="1:11" x14ac:dyDescent="0.2">
      <c r="A58" s="5" t="s">
        <v>14</v>
      </c>
      <c r="C58" s="17">
        <v>7015743</v>
      </c>
      <c r="D58" s="17">
        <v>6381936</v>
      </c>
      <c r="E58" s="17">
        <v>6391566</v>
      </c>
      <c r="F58" s="17">
        <v>6453999</v>
      </c>
      <c r="G58" s="17">
        <v>7117750</v>
      </c>
      <c r="H58" s="17">
        <v>6938000</v>
      </c>
      <c r="I58" s="17">
        <v>7058000</v>
      </c>
      <c r="J58" s="17">
        <v>7179000</v>
      </c>
      <c r="K58" s="17">
        <v>7300000</v>
      </c>
    </row>
    <row r="59" spans="1:11" ht="8.4499999999999993" customHeight="1" x14ac:dyDescent="0.2"/>
    <row r="60" spans="1:11" x14ac:dyDescent="0.2">
      <c r="A60" s="5" t="s">
        <v>15</v>
      </c>
      <c r="C60" s="16">
        <f t="shared" ref="C60:E60" si="4">SUM(C47:C58)</f>
        <v>73397264</v>
      </c>
      <c r="D60" s="16">
        <f t="shared" si="4"/>
        <v>75504798</v>
      </c>
      <c r="E60" s="16">
        <f t="shared" si="4"/>
        <v>77910218</v>
      </c>
      <c r="F60" s="16">
        <f t="shared" ref="F60:K60" si="5">SUM(F47:F58)</f>
        <v>78700912</v>
      </c>
      <c r="G60" s="16">
        <f t="shared" si="5"/>
        <v>80633400</v>
      </c>
      <c r="H60" s="16">
        <f t="shared" si="5"/>
        <v>82105207</v>
      </c>
      <c r="I60" s="16">
        <f t="shared" si="5"/>
        <v>83210000</v>
      </c>
      <c r="J60" s="16">
        <f t="shared" si="5"/>
        <v>84661000</v>
      </c>
      <c r="K60" s="16">
        <f t="shared" si="5"/>
        <v>86110000</v>
      </c>
    </row>
    <row r="61" spans="1:11" x14ac:dyDescent="0.2">
      <c r="C61" s="16"/>
      <c r="D61" s="16"/>
      <c r="E61" s="16"/>
      <c r="F61" s="16"/>
      <c r="G61" s="16"/>
      <c r="H61" s="16"/>
      <c r="I61" s="16"/>
    </row>
    <row r="62" spans="1:11" ht="14.25" x14ac:dyDescent="0.2">
      <c r="A62" s="62"/>
    </row>
    <row r="63" spans="1:11" ht="15" x14ac:dyDescent="0.25">
      <c r="A63" s="76" t="s">
        <v>246</v>
      </c>
      <c r="B63" s="76"/>
      <c r="C63" s="83"/>
      <c r="D63" s="75"/>
      <c r="E63" s="75"/>
      <c r="F63" s="75"/>
      <c r="G63" s="75"/>
      <c r="H63" s="75"/>
      <c r="I63" s="75"/>
      <c r="J63" s="75"/>
      <c r="K63" s="75"/>
    </row>
    <row r="64" spans="1:11" ht="15" x14ac:dyDescent="0.25">
      <c r="A64" s="76" t="s">
        <v>50</v>
      </c>
      <c r="B64" s="76"/>
      <c r="C64" s="83"/>
      <c r="D64" s="75"/>
      <c r="E64" s="75"/>
      <c r="F64" s="75"/>
      <c r="G64" s="75"/>
      <c r="H64" s="75"/>
      <c r="I64" s="75"/>
      <c r="J64" s="75"/>
      <c r="K64" s="75"/>
    </row>
    <row r="65" spans="1:11" ht="8.4499999999999993" customHeight="1" x14ac:dyDescent="0.2"/>
    <row r="66" spans="1:11" x14ac:dyDescent="0.2">
      <c r="A66" s="5" t="s">
        <v>3</v>
      </c>
      <c r="C66" s="60">
        <v>8570319</v>
      </c>
      <c r="D66" s="60">
        <v>9553095</v>
      </c>
      <c r="E66" s="60">
        <v>1737922</v>
      </c>
      <c r="F66" s="60">
        <v>3706785</v>
      </c>
      <c r="G66" s="60">
        <v>8304658</v>
      </c>
      <c r="H66" s="60">
        <v>9901001</v>
      </c>
      <c r="I66" s="60">
        <v>9764000</v>
      </c>
      <c r="J66" s="60">
        <v>10155000</v>
      </c>
      <c r="K66" s="60">
        <v>10561000</v>
      </c>
    </row>
    <row r="67" spans="1:11" x14ac:dyDescent="0.2">
      <c r="A67" s="5" t="s">
        <v>4</v>
      </c>
      <c r="C67" s="17">
        <v>10123556</v>
      </c>
      <c r="D67" s="17">
        <v>11751762</v>
      </c>
      <c r="E67" s="17">
        <v>1155973</v>
      </c>
      <c r="F67" s="17">
        <v>5198524</v>
      </c>
      <c r="G67" s="17">
        <v>11242314</v>
      </c>
      <c r="H67" s="17">
        <v>12506605</v>
      </c>
      <c r="I67" s="17">
        <v>12092000</v>
      </c>
      <c r="J67" s="17">
        <v>12576000</v>
      </c>
      <c r="K67" s="17">
        <v>13079000</v>
      </c>
    </row>
    <row r="68" spans="1:11" x14ac:dyDescent="0.2">
      <c r="A68" s="5" t="s">
        <v>5</v>
      </c>
      <c r="C68" s="17">
        <v>10231585</v>
      </c>
      <c r="D68" s="17">
        <v>12009268</v>
      </c>
      <c r="E68" s="17">
        <v>2209679</v>
      </c>
      <c r="F68" s="17">
        <v>6874682</v>
      </c>
      <c r="G68" s="17">
        <v>11910879</v>
      </c>
      <c r="H68" s="17">
        <v>14278243</v>
      </c>
      <c r="I68" s="17">
        <v>13245000</v>
      </c>
      <c r="J68" s="17">
        <v>13775000</v>
      </c>
      <c r="K68" s="17">
        <v>14326000</v>
      </c>
    </row>
    <row r="69" spans="1:11" x14ac:dyDescent="0.2">
      <c r="A69" s="5" t="s">
        <v>6</v>
      </c>
      <c r="C69" s="17">
        <v>10994258</v>
      </c>
      <c r="D69" s="17">
        <v>12165762</v>
      </c>
      <c r="E69" s="17">
        <v>2045582</v>
      </c>
      <c r="F69" s="17">
        <v>6919723</v>
      </c>
      <c r="G69" s="17">
        <v>11635171</v>
      </c>
      <c r="H69" s="58">
        <v>12411242</v>
      </c>
      <c r="I69" s="17">
        <v>13406000</v>
      </c>
      <c r="J69" s="17">
        <v>13942000</v>
      </c>
      <c r="K69" s="17">
        <v>14500000</v>
      </c>
    </row>
    <row r="70" spans="1:11" x14ac:dyDescent="0.2">
      <c r="A70" s="5" t="s">
        <v>7</v>
      </c>
      <c r="C70" s="17">
        <v>8860940</v>
      </c>
      <c r="D70" s="17">
        <v>10717925</v>
      </c>
      <c r="E70" s="17">
        <v>1900734</v>
      </c>
      <c r="F70" s="17">
        <v>6006758</v>
      </c>
      <c r="G70" s="17">
        <v>11084804</v>
      </c>
      <c r="H70" s="17">
        <v>10921000</v>
      </c>
      <c r="I70" s="17">
        <v>11816000</v>
      </c>
      <c r="J70" s="17">
        <v>12289000</v>
      </c>
      <c r="K70" s="17">
        <v>12780000</v>
      </c>
    </row>
    <row r="71" spans="1:11" x14ac:dyDescent="0.2">
      <c r="A71" s="5" t="s">
        <v>8</v>
      </c>
      <c r="C71" s="17">
        <v>7733890</v>
      </c>
      <c r="D71" s="17">
        <v>8947544</v>
      </c>
      <c r="E71" s="17">
        <v>1856148</v>
      </c>
      <c r="F71" s="17">
        <v>5346606</v>
      </c>
      <c r="G71" s="17">
        <v>8964748</v>
      </c>
      <c r="H71" s="17">
        <v>9300000</v>
      </c>
      <c r="I71" s="17">
        <v>10063000</v>
      </c>
      <c r="J71" s="17">
        <v>10466000</v>
      </c>
      <c r="K71" s="17">
        <v>10884000</v>
      </c>
    </row>
    <row r="72" spans="1:11" x14ac:dyDescent="0.2">
      <c r="A72" s="5" t="s">
        <v>9</v>
      </c>
      <c r="C72" s="17">
        <v>5641577</v>
      </c>
      <c r="D72" s="17">
        <v>7029941</v>
      </c>
      <c r="E72" s="17">
        <v>1403051</v>
      </c>
      <c r="F72" s="17">
        <v>4394240</v>
      </c>
      <c r="G72" s="17">
        <v>6029988</v>
      </c>
      <c r="H72" s="17">
        <v>6936000</v>
      </c>
      <c r="I72" s="17">
        <v>7505000</v>
      </c>
      <c r="J72" s="17">
        <v>7805000</v>
      </c>
      <c r="K72" s="17">
        <v>8117000</v>
      </c>
    </row>
    <row r="73" spans="1:11" x14ac:dyDescent="0.2">
      <c r="A73" s="5" t="s">
        <v>10</v>
      </c>
      <c r="C73" s="17">
        <v>4917619</v>
      </c>
      <c r="D73" s="17">
        <v>6018327</v>
      </c>
      <c r="E73" s="17">
        <v>1284451</v>
      </c>
      <c r="F73" s="17">
        <v>4401915</v>
      </c>
      <c r="G73" s="17">
        <v>4931915</v>
      </c>
      <c r="H73" s="17">
        <v>6103000</v>
      </c>
      <c r="I73" s="17">
        <v>6603000</v>
      </c>
      <c r="J73" s="17">
        <v>6867000</v>
      </c>
      <c r="K73" s="17">
        <v>7142000</v>
      </c>
    </row>
    <row r="74" spans="1:11" x14ac:dyDescent="0.2">
      <c r="A74" s="5" t="s">
        <v>11</v>
      </c>
      <c r="C74" s="17">
        <v>6159298</v>
      </c>
      <c r="D74" s="17">
        <v>6282462</v>
      </c>
      <c r="E74" s="17">
        <v>1589742</v>
      </c>
      <c r="F74" s="17">
        <v>3325305</v>
      </c>
      <c r="G74" s="17">
        <v>5341814</v>
      </c>
      <c r="H74" s="17">
        <v>6427000</v>
      </c>
      <c r="I74" s="17">
        <v>6954000</v>
      </c>
      <c r="J74" s="17">
        <v>7232000</v>
      </c>
      <c r="K74" s="17">
        <v>7521000</v>
      </c>
    </row>
    <row r="75" spans="1:11" x14ac:dyDescent="0.2">
      <c r="A75" s="5" t="s">
        <v>12</v>
      </c>
      <c r="C75" s="17">
        <v>6369361</v>
      </c>
      <c r="D75" s="17">
        <v>3107785</v>
      </c>
      <c r="E75" s="17">
        <v>1522992</v>
      </c>
      <c r="F75" s="17">
        <v>4021155</v>
      </c>
      <c r="G75" s="17">
        <v>6985888</v>
      </c>
      <c r="H75" s="17">
        <v>6231000</v>
      </c>
      <c r="I75" s="17">
        <v>6742000</v>
      </c>
      <c r="J75" s="17">
        <v>7011000</v>
      </c>
      <c r="K75" s="17">
        <v>7292000</v>
      </c>
    </row>
    <row r="76" spans="1:11" x14ac:dyDescent="0.2">
      <c r="A76" s="5" t="s">
        <v>13</v>
      </c>
      <c r="C76" s="17">
        <v>8279338</v>
      </c>
      <c r="D76" s="17">
        <v>210538</v>
      </c>
      <c r="E76" s="17">
        <v>2310340</v>
      </c>
      <c r="F76" s="17">
        <v>5928194</v>
      </c>
      <c r="G76" s="17">
        <v>7439837</v>
      </c>
      <c r="H76" s="17">
        <v>6843000</v>
      </c>
      <c r="I76" s="17">
        <v>7404000</v>
      </c>
      <c r="J76" s="17">
        <v>7700000</v>
      </c>
      <c r="K76" s="17">
        <v>8008000</v>
      </c>
    </row>
    <row r="77" spans="1:11" x14ac:dyDescent="0.2">
      <c r="A77" s="5" t="s">
        <v>14</v>
      </c>
      <c r="C77" s="17">
        <v>7894627</v>
      </c>
      <c r="D77" s="17">
        <v>2793432</v>
      </c>
      <c r="E77" s="17">
        <v>2863880</v>
      </c>
      <c r="F77" s="17">
        <v>7271548</v>
      </c>
      <c r="G77" s="17">
        <v>7741458</v>
      </c>
      <c r="H77" s="17">
        <v>8087000</v>
      </c>
      <c r="I77" s="17">
        <v>8751000</v>
      </c>
      <c r="J77" s="17">
        <v>9101000</v>
      </c>
      <c r="K77" s="17">
        <v>9465000</v>
      </c>
    </row>
    <row r="78" spans="1:11" ht="8.4499999999999993" customHeight="1" x14ac:dyDescent="0.2"/>
    <row r="79" spans="1:11" x14ac:dyDescent="0.2">
      <c r="A79" s="5" t="s">
        <v>15</v>
      </c>
      <c r="C79" s="16">
        <f t="shared" ref="C79:E79" si="6">SUM(C66:C77)</f>
        <v>95776368</v>
      </c>
      <c r="D79" s="16">
        <f t="shared" si="6"/>
        <v>90587841</v>
      </c>
      <c r="E79" s="16">
        <f t="shared" si="6"/>
        <v>21880494</v>
      </c>
      <c r="F79" s="16">
        <f t="shared" ref="F79:K79" si="7">SUM(F66:F77)</f>
        <v>63395435</v>
      </c>
      <c r="G79" s="16">
        <f t="shared" si="7"/>
        <v>101613474</v>
      </c>
      <c r="H79" s="16">
        <f t="shared" si="7"/>
        <v>109945091</v>
      </c>
      <c r="I79" s="16">
        <f t="shared" si="7"/>
        <v>114345000</v>
      </c>
      <c r="J79" s="16">
        <f t="shared" si="7"/>
        <v>118919000</v>
      </c>
      <c r="K79" s="16">
        <f t="shared" si="7"/>
        <v>123675000</v>
      </c>
    </row>
    <row r="80" spans="1:11" ht="14.25" customHeight="1" x14ac:dyDescent="0.25">
      <c r="A80" s="85" t="s">
        <v>252</v>
      </c>
      <c r="B80" s="85"/>
      <c r="C80" s="85"/>
      <c r="D80" s="85"/>
      <c r="E80" s="85"/>
      <c r="F80" s="83"/>
      <c r="G80" s="83"/>
      <c r="H80" s="83"/>
      <c r="I80" s="83"/>
      <c r="J80" s="75"/>
      <c r="K80" s="75"/>
    </row>
    <row r="82" spans="1:11" ht="15" x14ac:dyDescent="0.25">
      <c r="A82" s="76" t="s">
        <v>51</v>
      </c>
      <c r="B82" s="76"/>
      <c r="C82" s="83"/>
      <c r="D82" s="75"/>
      <c r="E82" s="75"/>
      <c r="F82" s="75"/>
      <c r="G82" s="75"/>
      <c r="H82" s="75"/>
      <c r="I82" s="75"/>
      <c r="J82" s="75"/>
      <c r="K82" s="75"/>
    </row>
    <row r="83" spans="1:11" ht="15" x14ac:dyDescent="0.25">
      <c r="A83" s="76" t="s">
        <v>52</v>
      </c>
      <c r="B83" s="76"/>
      <c r="C83" s="83"/>
      <c r="D83" s="75"/>
      <c r="E83" s="75"/>
      <c r="F83" s="75"/>
      <c r="G83" s="75"/>
      <c r="H83" s="75"/>
      <c r="I83" s="75"/>
      <c r="J83" s="75"/>
      <c r="K83" s="75"/>
    </row>
    <row r="84" spans="1:11" ht="8.4499999999999993" customHeight="1" x14ac:dyDescent="0.2"/>
    <row r="85" spans="1:11" x14ac:dyDescent="0.2">
      <c r="A85" s="5" t="s">
        <v>3</v>
      </c>
      <c r="C85" s="60">
        <v>3110870</v>
      </c>
      <c r="D85" s="60">
        <v>3299580</v>
      </c>
      <c r="E85" s="60">
        <v>3408961</v>
      </c>
      <c r="F85" s="60">
        <v>4195939</v>
      </c>
      <c r="G85" s="60">
        <v>4287453</v>
      </c>
      <c r="H85" s="60">
        <v>4630276</v>
      </c>
      <c r="I85" s="60">
        <v>4509000</v>
      </c>
      <c r="J85" s="60">
        <v>4668000</v>
      </c>
      <c r="K85" s="60">
        <v>4837000</v>
      </c>
    </row>
    <row r="86" spans="1:11" x14ac:dyDescent="0.2">
      <c r="A86" s="5" t="s">
        <v>4</v>
      </c>
      <c r="C86" s="17">
        <v>3451996</v>
      </c>
      <c r="D86" s="17">
        <v>3808868</v>
      </c>
      <c r="E86" s="17">
        <v>3766141</v>
      </c>
      <c r="F86" s="17">
        <v>4637614</v>
      </c>
      <c r="G86" s="17">
        <v>4850970</v>
      </c>
      <c r="H86" s="17">
        <v>5186105</v>
      </c>
      <c r="I86" s="17">
        <v>5144000</v>
      </c>
      <c r="J86" s="17">
        <v>5325000</v>
      </c>
      <c r="K86" s="17">
        <v>5518000</v>
      </c>
    </row>
    <row r="87" spans="1:11" x14ac:dyDescent="0.2">
      <c r="A87" s="5" t="s">
        <v>5</v>
      </c>
      <c r="C87" s="17">
        <v>3249319</v>
      </c>
      <c r="D87" s="17">
        <v>3480216</v>
      </c>
      <c r="E87" s="17">
        <v>3710992</v>
      </c>
      <c r="F87" s="17">
        <v>4263296</v>
      </c>
      <c r="G87" s="17">
        <v>4565896</v>
      </c>
      <c r="H87" s="17">
        <v>4761745</v>
      </c>
      <c r="I87" s="17">
        <v>4807000</v>
      </c>
      <c r="J87" s="17">
        <v>4976000</v>
      </c>
      <c r="K87" s="17">
        <v>5156000</v>
      </c>
    </row>
    <row r="88" spans="1:11" x14ac:dyDescent="0.2">
      <c r="A88" s="5" t="s">
        <v>6</v>
      </c>
      <c r="C88" s="17">
        <v>3301008</v>
      </c>
      <c r="D88" s="17">
        <v>3577547</v>
      </c>
      <c r="E88" s="17">
        <v>3638670</v>
      </c>
      <c r="F88" s="17">
        <v>4203531</v>
      </c>
      <c r="G88" s="17">
        <v>4834964</v>
      </c>
      <c r="H88" s="58">
        <v>4831847</v>
      </c>
      <c r="I88" s="17">
        <v>4807000</v>
      </c>
      <c r="J88" s="17">
        <v>4977000</v>
      </c>
      <c r="K88" s="17">
        <v>5157000</v>
      </c>
    </row>
    <row r="89" spans="1:11" x14ac:dyDescent="0.2">
      <c r="A89" s="5" t="s">
        <v>7</v>
      </c>
      <c r="C89" s="17">
        <v>3375173</v>
      </c>
      <c r="D89" s="17">
        <v>3677404</v>
      </c>
      <c r="E89" s="17">
        <v>4042758</v>
      </c>
      <c r="F89" s="17">
        <v>4450639</v>
      </c>
      <c r="G89" s="17">
        <v>4881121</v>
      </c>
      <c r="H89" s="17">
        <v>4917000</v>
      </c>
      <c r="I89" s="17">
        <v>5056000</v>
      </c>
      <c r="J89" s="17">
        <v>5234000</v>
      </c>
      <c r="K89" s="17">
        <v>5424000</v>
      </c>
    </row>
    <row r="90" spans="1:11" x14ac:dyDescent="0.2">
      <c r="A90" s="5" t="s">
        <v>8</v>
      </c>
      <c r="C90" s="17">
        <v>3202300</v>
      </c>
      <c r="D90" s="17">
        <v>3434840</v>
      </c>
      <c r="E90" s="17">
        <v>3622821</v>
      </c>
      <c r="F90" s="17">
        <v>4082531</v>
      </c>
      <c r="G90" s="17">
        <v>4519067</v>
      </c>
      <c r="H90" s="17">
        <v>4458000</v>
      </c>
      <c r="I90" s="17">
        <v>4584000</v>
      </c>
      <c r="J90" s="17">
        <v>4745000</v>
      </c>
      <c r="K90" s="17">
        <v>4917000</v>
      </c>
    </row>
    <row r="91" spans="1:11" x14ac:dyDescent="0.2">
      <c r="A91" s="5" t="s">
        <v>9</v>
      </c>
      <c r="C91" s="17">
        <v>2929889</v>
      </c>
      <c r="D91" s="17">
        <v>3121668</v>
      </c>
      <c r="E91" s="17">
        <v>3410369</v>
      </c>
      <c r="F91" s="17">
        <v>3922645</v>
      </c>
      <c r="G91" s="17">
        <v>4192973</v>
      </c>
      <c r="H91" s="17">
        <v>4207000</v>
      </c>
      <c r="I91" s="17">
        <v>4326000</v>
      </c>
      <c r="J91" s="17">
        <v>4478000</v>
      </c>
      <c r="K91" s="17">
        <v>4641000</v>
      </c>
    </row>
    <row r="92" spans="1:11" x14ac:dyDescent="0.2">
      <c r="A92" s="5" t="s">
        <v>10</v>
      </c>
      <c r="C92" s="17">
        <v>3476246</v>
      </c>
      <c r="D92" s="17">
        <v>3808082</v>
      </c>
      <c r="E92" s="17">
        <v>4073167</v>
      </c>
      <c r="F92" s="17">
        <v>4473307</v>
      </c>
      <c r="G92" s="17">
        <v>4565844</v>
      </c>
      <c r="H92" s="17">
        <v>5109000</v>
      </c>
      <c r="I92" s="17">
        <v>5254000</v>
      </c>
      <c r="J92" s="17">
        <v>5439000</v>
      </c>
      <c r="K92" s="17">
        <v>5636000</v>
      </c>
    </row>
    <row r="93" spans="1:11" x14ac:dyDescent="0.2">
      <c r="A93" s="5" t="s">
        <v>11</v>
      </c>
      <c r="C93" s="17">
        <v>2681476</v>
      </c>
      <c r="D93" s="17">
        <v>2812757</v>
      </c>
      <c r="E93" s="17">
        <v>3194766</v>
      </c>
      <c r="F93" s="17">
        <v>3588872</v>
      </c>
      <c r="G93" s="17">
        <v>3792274</v>
      </c>
      <c r="H93" s="17">
        <v>3853000</v>
      </c>
      <c r="I93" s="17">
        <v>3962000</v>
      </c>
      <c r="J93" s="17">
        <v>4101000</v>
      </c>
      <c r="K93" s="17">
        <v>4250000</v>
      </c>
    </row>
    <row r="94" spans="1:11" x14ac:dyDescent="0.2">
      <c r="A94" s="5" t="s">
        <v>12</v>
      </c>
      <c r="C94" s="17">
        <v>2499031</v>
      </c>
      <c r="D94" s="17">
        <v>2589051</v>
      </c>
      <c r="E94" s="17">
        <v>3059502</v>
      </c>
      <c r="F94" s="17">
        <v>3685871</v>
      </c>
      <c r="G94" s="17">
        <v>3739180</v>
      </c>
      <c r="H94" s="17">
        <v>3729000</v>
      </c>
      <c r="I94" s="17">
        <v>3834000</v>
      </c>
      <c r="J94" s="17">
        <v>3969000</v>
      </c>
      <c r="K94" s="17">
        <v>4113000</v>
      </c>
    </row>
    <row r="95" spans="1:11" x14ac:dyDescent="0.2">
      <c r="A95" s="5" t="s">
        <v>13</v>
      </c>
      <c r="C95" s="17">
        <v>3194042</v>
      </c>
      <c r="D95" s="17">
        <v>2760178</v>
      </c>
      <c r="E95" s="17">
        <v>4210415</v>
      </c>
      <c r="F95" s="17">
        <v>4489851</v>
      </c>
      <c r="G95" s="17">
        <v>4535488</v>
      </c>
      <c r="H95" s="17">
        <v>4661000</v>
      </c>
      <c r="I95" s="17">
        <v>4793000</v>
      </c>
      <c r="J95" s="17">
        <v>4962000</v>
      </c>
      <c r="K95" s="17">
        <v>5142000</v>
      </c>
    </row>
    <row r="96" spans="1:11" x14ac:dyDescent="0.2">
      <c r="A96" s="5" t="s">
        <v>14</v>
      </c>
      <c r="C96" s="17">
        <v>3112225</v>
      </c>
      <c r="D96" s="17">
        <v>2769434</v>
      </c>
      <c r="E96" s="17">
        <v>3942228</v>
      </c>
      <c r="F96" s="17">
        <v>4272926</v>
      </c>
      <c r="G96" s="17">
        <v>4395814</v>
      </c>
      <c r="H96" s="17">
        <v>4422000</v>
      </c>
      <c r="I96" s="17">
        <v>4548000</v>
      </c>
      <c r="J96" s="17">
        <v>4708000</v>
      </c>
      <c r="K96" s="17">
        <v>4878000</v>
      </c>
    </row>
    <row r="97" spans="1:11" ht="8.4499999999999993" customHeight="1" x14ac:dyDescent="0.2"/>
    <row r="98" spans="1:11" x14ac:dyDescent="0.2">
      <c r="A98" s="5" t="s">
        <v>15</v>
      </c>
      <c r="C98" s="16">
        <f t="shared" ref="C98:E98" si="8">SUM(C85:C96)</f>
        <v>37583575</v>
      </c>
      <c r="D98" s="16">
        <f t="shared" si="8"/>
        <v>39139625</v>
      </c>
      <c r="E98" s="16">
        <f t="shared" si="8"/>
        <v>44080790</v>
      </c>
      <c r="F98" s="16">
        <f t="shared" ref="F98:K98" si="9">SUM(F85:F96)</f>
        <v>50267022</v>
      </c>
      <c r="G98" s="16">
        <f t="shared" si="9"/>
        <v>53161044</v>
      </c>
      <c r="H98" s="16">
        <f t="shared" si="9"/>
        <v>54765973</v>
      </c>
      <c r="I98" s="16">
        <f t="shared" si="9"/>
        <v>55624000</v>
      </c>
      <c r="J98" s="16">
        <f t="shared" si="9"/>
        <v>57582000</v>
      </c>
      <c r="K98" s="16">
        <f t="shared" si="9"/>
        <v>59669000</v>
      </c>
    </row>
    <row r="99" spans="1:11" x14ac:dyDescent="0.2">
      <c r="C99" s="16"/>
      <c r="D99" s="16"/>
      <c r="E99" s="16"/>
      <c r="F99" s="16"/>
      <c r="G99" s="16"/>
      <c r="H99" s="16"/>
      <c r="I99" s="16"/>
    </row>
    <row r="100" spans="1:11" x14ac:dyDescent="0.2">
      <c r="A100" s="6"/>
    </row>
    <row r="101" spans="1:11" ht="15" x14ac:dyDescent="0.25">
      <c r="A101" s="76" t="s">
        <v>53</v>
      </c>
      <c r="B101" s="76"/>
      <c r="C101" s="83"/>
      <c r="D101" s="75"/>
      <c r="E101" s="75"/>
      <c r="F101" s="75"/>
      <c r="G101" s="75"/>
      <c r="H101" s="75"/>
      <c r="I101" s="75"/>
      <c r="J101" s="75"/>
      <c r="K101" s="75"/>
    </row>
    <row r="102" spans="1:11" ht="15" x14ac:dyDescent="0.25">
      <c r="A102" s="76" t="s">
        <v>54</v>
      </c>
      <c r="B102" s="76"/>
      <c r="C102" s="83"/>
      <c r="D102" s="75"/>
      <c r="E102" s="75"/>
      <c r="F102" s="75"/>
      <c r="G102" s="75"/>
      <c r="H102" s="75"/>
      <c r="I102" s="75"/>
      <c r="J102" s="75"/>
      <c r="K102" s="75"/>
    </row>
    <row r="103" spans="1:11" ht="8.4499999999999993" customHeight="1" x14ac:dyDescent="0.2"/>
    <row r="104" spans="1:11" x14ac:dyDescent="0.2">
      <c r="A104" s="5" t="s">
        <v>3</v>
      </c>
      <c r="C104" s="60">
        <v>2445300</v>
      </c>
      <c r="D104" s="60">
        <v>2628646</v>
      </c>
      <c r="E104" s="60">
        <v>2717120</v>
      </c>
      <c r="F104" s="60">
        <v>3347868</v>
      </c>
      <c r="G104" s="60">
        <v>3334966</v>
      </c>
      <c r="H104" s="60">
        <v>3564746</v>
      </c>
      <c r="I104" s="60">
        <v>3466000</v>
      </c>
      <c r="J104" s="60">
        <v>3588000</v>
      </c>
      <c r="K104" s="60">
        <v>3718000</v>
      </c>
    </row>
    <row r="105" spans="1:11" x14ac:dyDescent="0.2">
      <c r="A105" s="5" t="s">
        <v>4</v>
      </c>
      <c r="C105" s="17">
        <v>2683370</v>
      </c>
      <c r="D105" s="17">
        <v>2910948</v>
      </c>
      <c r="E105" s="17">
        <v>2978816</v>
      </c>
      <c r="F105" s="17">
        <v>3585592</v>
      </c>
      <c r="G105" s="17">
        <v>3729287</v>
      </c>
      <c r="H105" s="17">
        <v>3837822</v>
      </c>
      <c r="I105" s="17">
        <v>3891000</v>
      </c>
      <c r="J105" s="17">
        <v>4028000</v>
      </c>
      <c r="K105" s="17">
        <v>4174000</v>
      </c>
    </row>
    <row r="106" spans="1:11" x14ac:dyDescent="0.2">
      <c r="A106" s="5" t="s">
        <v>5</v>
      </c>
      <c r="C106" s="17">
        <v>2526763</v>
      </c>
      <c r="D106" s="17">
        <v>2741182</v>
      </c>
      <c r="E106" s="17">
        <v>2931161</v>
      </c>
      <c r="F106" s="17">
        <v>3262620</v>
      </c>
      <c r="G106" s="17">
        <v>3518551</v>
      </c>
      <c r="H106" s="17">
        <v>3583717</v>
      </c>
      <c r="I106" s="17">
        <v>3681000</v>
      </c>
      <c r="J106" s="17">
        <v>3810000</v>
      </c>
      <c r="K106" s="17">
        <v>3948000</v>
      </c>
    </row>
    <row r="107" spans="1:11" x14ac:dyDescent="0.2">
      <c r="A107" s="5" t="s">
        <v>6</v>
      </c>
      <c r="C107" s="17">
        <v>2551376</v>
      </c>
      <c r="D107" s="17">
        <v>2762523</v>
      </c>
      <c r="E107" s="17">
        <v>2832302</v>
      </c>
      <c r="F107" s="17">
        <v>3224325</v>
      </c>
      <c r="G107" s="17">
        <v>3614873</v>
      </c>
      <c r="H107" s="58">
        <v>3587955</v>
      </c>
      <c r="I107" s="17">
        <v>3664000</v>
      </c>
      <c r="J107" s="17">
        <v>3793000</v>
      </c>
      <c r="K107" s="17">
        <v>3931000</v>
      </c>
    </row>
    <row r="108" spans="1:11" x14ac:dyDescent="0.2">
      <c r="A108" s="5" t="s">
        <v>7</v>
      </c>
      <c r="C108" s="17">
        <v>2608755</v>
      </c>
      <c r="D108" s="17">
        <v>2841024</v>
      </c>
      <c r="E108" s="17">
        <v>3077605</v>
      </c>
      <c r="F108" s="17">
        <v>3442288</v>
      </c>
      <c r="G108" s="17">
        <v>3698801</v>
      </c>
      <c r="H108" s="17">
        <v>3723000</v>
      </c>
      <c r="I108" s="17">
        <v>3829000</v>
      </c>
      <c r="J108" s="17">
        <v>3963000</v>
      </c>
      <c r="K108" s="17">
        <v>4107000</v>
      </c>
    </row>
    <row r="109" spans="1:11" x14ac:dyDescent="0.2">
      <c r="A109" s="5" t="s">
        <v>8</v>
      </c>
      <c r="C109" s="17">
        <v>2493669</v>
      </c>
      <c r="D109" s="17">
        <v>2672040</v>
      </c>
      <c r="E109" s="17">
        <v>2833280</v>
      </c>
      <c r="F109" s="17">
        <v>3239628</v>
      </c>
      <c r="G109" s="17">
        <v>3555803</v>
      </c>
      <c r="H109" s="17">
        <v>3438000</v>
      </c>
      <c r="I109" s="17">
        <v>3535000</v>
      </c>
      <c r="J109" s="17">
        <v>3660000</v>
      </c>
      <c r="K109" s="17">
        <v>3792000</v>
      </c>
    </row>
    <row r="110" spans="1:11" x14ac:dyDescent="0.2">
      <c r="A110" s="5" t="s">
        <v>9</v>
      </c>
      <c r="C110" s="17">
        <v>2431569</v>
      </c>
      <c r="D110" s="17">
        <v>2557423</v>
      </c>
      <c r="E110" s="17">
        <v>2802535</v>
      </c>
      <c r="F110" s="17">
        <v>3164018</v>
      </c>
      <c r="G110" s="17">
        <v>3250354</v>
      </c>
      <c r="H110" s="17">
        <v>3364000</v>
      </c>
      <c r="I110" s="17">
        <v>3460000</v>
      </c>
      <c r="J110" s="17">
        <v>3581000</v>
      </c>
      <c r="K110" s="17">
        <v>3711000</v>
      </c>
    </row>
    <row r="111" spans="1:11" x14ac:dyDescent="0.2">
      <c r="A111" s="5" t="s">
        <v>10</v>
      </c>
      <c r="C111" s="17">
        <v>2859773</v>
      </c>
      <c r="D111" s="17">
        <v>3012710</v>
      </c>
      <c r="E111" s="17">
        <v>3321496</v>
      </c>
      <c r="F111" s="17">
        <v>3609973</v>
      </c>
      <c r="G111" s="17">
        <v>3758843</v>
      </c>
      <c r="H111" s="17">
        <v>4088000</v>
      </c>
      <c r="I111" s="17">
        <v>4203000</v>
      </c>
      <c r="J111" s="17">
        <v>4351000</v>
      </c>
      <c r="K111" s="17">
        <v>4509000</v>
      </c>
    </row>
    <row r="112" spans="1:11" x14ac:dyDescent="0.2">
      <c r="A112" s="5" t="s">
        <v>11</v>
      </c>
      <c r="C112" s="17">
        <v>2197071</v>
      </c>
      <c r="D112" s="17">
        <v>2341475</v>
      </c>
      <c r="E112" s="17">
        <v>2622826</v>
      </c>
      <c r="F112" s="17">
        <v>2876912</v>
      </c>
      <c r="G112" s="17">
        <v>3014749</v>
      </c>
      <c r="H112" s="17">
        <v>3095000</v>
      </c>
      <c r="I112" s="17">
        <v>3182000</v>
      </c>
      <c r="J112" s="17">
        <v>3294000</v>
      </c>
      <c r="K112" s="17">
        <v>3414000</v>
      </c>
    </row>
    <row r="113" spans="1:11" x14ac:dyDescent="0.2">
      <c r="A113" s="5" t="s">
        <v>12</v>
      </c>
      <c r="C113" s="17">
        <v>2045364</v>
      </c>
      <c r="D113" s="17">
        <v>2098830</v>
      </c>
      <c r="E113" s="17">
        <v>2557281</v>
      </c>
      <c r="F113" s="17">
        <v>2995823</v>
      </c>
      <c r="G113" s="17">
        <v>2969087</v>
      </c>
      <c r="H113" s="17">
        <v>2967000</v>
      </c>
      <c r="I113" s="17">
        <v>3051000</v>
      </c>
      <c r="J113" s="17">
        <v>3159000</v>
      </c>
      <c r="K113" s="17">
        <v>3273000</v>
      </c>
    </row>
    <row r="114" spans="1:11" x14ac:dyDescent="0.2">
      <c r="A114" s="5" t="s">
        <v>13</v>
      </c>
      <c r="C114" s="17">
        <v>2628617</v>
      </c>
      <c r="D114" s="17">
        <v>2159962</v>
      </c>
      <c r="E114" s="17">
        <v>3371049</v>
      </c>
      <c r="F114" s="17">
        <v>3537819</v>
      </c>
      <c r="G114" s="17">
        <v>3519496</v>
      </c>
      <c r="H114" s="17">
        <v>3634000</v>
      </c>
      <c r="I114" s="17">
        <v>3737000</v>
      </c>
      <c r="J114" s="17">
        <v>3868000</v>
      </c>
      <c r="K114" s="17">
        <v>4009000</v>
      </c>
    </row>
    <row r="115" spans="1:11" x14ac:dyDescent="0.2">
      <c r="A115" s="5" t="s">
        <v>14</v>
      </c>
      <c r="C115" s="17">
        <v>2486985</v>
      </c>
      <c r="D115" s="17">
        <v>2202637</v>
      </c>
      <c r="E115" s="17">
        <v>3127321</v>
      </c>
      <c r="F115" s="17">
        <v>3349871</v>
      </c>
      <c r="G115" s="17">
        <v>3330232</v>
      </c>
      <c r="H115" s="17">
        <v>3413000</v>
      </c>
      <c r="I115" s="17">
        <v>3509000</v>
      </c>
      <c r="J115" s="17">
        <v>3633000</v>
      </c>
      <c r="K115" s="17">
        <v>3764000</v>
      </c>
    </row>
    <row r="116" spans="1:11" ht="8.4499999999999993" customHeight="1" x14ac:dyDescent="0.2"/>
    <row r="117" spans="1:11" x14ac:dyDescent="0.2">
      <c r="A117" s="5" t="s">
        <v>15</v>
      </c>
      <c r="C117" s="16">
        <f t="shared" ref="C117:E117" si="10">SUM(C104:C115)</f>
        <v>29958612</v>
      </c>
      <c r="D117" s="16">
        <f t="shared" si="10"/>
        <v>30929400</v>
      </c>
      <c r="E117" s="16">
        <f t="shared" si="10"/>
        <v>35172792</v>
      </c>
      <c r="F117" s="16">
        <f t="shared" ref="F117:K117" si="11">SUM(F104:F115)</f>
        <v>39636737</v>
      </c>
      <c r="G117" s="16">
        <f t="shared" si="11"/>
        <v>41295042</v>
      </c>
      <c r="H117" s="16">
        <f t="shared" si="11"/>
        <v>42296240</v>
      </c>
      <c r="I117" s="16">
        <f t="shared" si="11"/>
        <v>43208000</v>
      </c>
      <c r="J117" s="16">
        <f t="shared" si="11"/>
        <v>44728000</v>
      </c>
      <c r="K117" s="16">
        <f t="shared" si="11"/>
        <v>46350000</v>
      </c>
    </row>
    <row r="118" spans="1:11" x14ac:dyDescent="0.2">
      <c r="C118" s="16"/>
      <c r="D118" s="16"/>
      <c r="E118" s="16"/>
      <c r="F118" s="16"/>
      <c r="G118" s="16"/>
      <c r="H118" s="16"/>
      <c r="I118" s="16"/>
    </row>
    <row r="120" spans="1:11" ht="15" x14ac:dyDescent="0.25">
      <c r="A120" s="76" t="s">
        <v>55</v>
      </c>
      <c r="B120" s="76"/>
      <c r="C120" s="83"/>
      <c r="D120" s="75"/>
      <c r="E120" s="75"/>
      <c r="F120" s="75"/>
      <c r="G120" s="75"/>
      <c r="H120" s="75"/>
      <c r="I120" s="75"/>
      <c r="J120" s="75"/>
      <c r="K120" s="75"/>
    </row>
    <row r="121" spans="1:11" ht="15" x14ac:dyDescent="0.25">
      <c r="A121" s="76" t="s">
        <v>56</v>
      </c>
      <c r="B121" s="76"/>
      <c r="C121" s="83"/>
      <c r="D121" s="75"/>
      <c r="E121" s="75"/>
      <c r="F121" s="75"/>
      <c r="G121" s="75"/>
      <c r="H121" s="75"/>
      <c r="I121" s="75"/>
      <c r="J121" s="75"/>
      <c r="K121" s="75"/>
    </row>
    <row r="122" spans="1:11" ht="8.4499999999999993" customHeight="1" x14ac:dyDescent="0.2"/>
    <row r="123" spans="1:11" x14ac:dyDescent="0.2">
      <c r="A123" s="5" t="s">
        <v>3</v>
      </c>
      <c r="C123" s="60">
        <v>97010</v>
      </c>
      <c r="D123" s="60">
        <v>100408</v>
      </c>
      <c r="E123" s="60">
        <v>107487</v>
      </c>
      <c r="F123" s="60">
        <v>130328</v>
      </c>
      <c r="G123" s="60">
        <v>126347</v>
      </c>
      <c r="H123" s="60">
        <v>136834</v>
      </c>
      <c r="I123" s="60">
        <v>136000</v>
      </c>
      <c r="J123" s="60">
        <v>141000</v>
      </c>
      <c r="K123" s="60">
        <v>146000</v>
      </c>
    </row>
    <row r="124" spans="1:11" x14ac:dyDescent="0.2">
      <c r="A124" s="5" t="s">
        <v>4</v>
      </c>
      <c r="C124" s="17">
        <v>101649</v>
      </c>
      <c r="D124" s="17">
        <v>109509</v>
      </c>
      <c r="E124" s="17">
        <v>114405</v>
      </c>
      <c r="F124" s="17">
        <v>140650</v>
      </c>
      <c r="G124" s="17">
        <v>137468</v>
      </c>
      <c r="H124" s="17">
        <v>150226</v>
      </c>
      <c r="I124" s="17">
        <v>146000</v>
      </c>
      <c r="J124" s="17">
        <v>151000</v>
      </c>
      <c r="K124" s="17">
        <v>151000</v>
      </c>
    </row>
    <row r="125" spans="1:11" x14ac:dyDescent="0.2">
      <c r="A125" s="5" t="s">
        <v>5</v>
      </c>
      <c r="C125" s="17">
        <v>100375</v>
      </c>
      <c r="D125" s="17">
        <v>102920</v>
      </c>
      <c r="E125" s="17">
        <v>112410</v>
      </c>
      <c r="F125" s="17">
        <v>127981</v>
      </c>
      <c r="G125" s="17">
        <v>127265</v>
      </c>
      <c r="H125" s="17">
        <v>137679</v>
      </c>
      <c r="I125" s="17">
        <v>139000</v>
      </c>
      <c r="J125" s="17">
        <v>144000</v>
      </c>
      <c r="K125" s="17">
        <v>144000</v>
      </c>
    </row>
    <row r="126" spans="1:11" x14ac:dyDescent="0.2">
      <c r="A126" s="5" t="s">
        <v>6</v>
      </c>
      <c r="C126" s="17">
        <v>99879</v>
      </c>
      <c r="D126" s="17">
        <v>102556</v>
      </c>
      <c r="E126" s="17">
        <v>108443</v>
      </c>
      <c r="F126" s="17">
        <v>117437</v>
      </c>
      <c r="G126" s="17">
        <v>133771</v>
      </c>
      <c r="H126" s="58">
        <v>144301</v>
      </c>
      <c r="I126" s="17">
        <v>134000</v>
      </c>
      <c r="J126" s="17">
        <v>139000</v>
      </c>
      <c r="K126" s="17">
        <v>139000</v>
      </c>
    </row>
    <row r="127" spans="1:11" x14ac:dyDescent="0.2">
      <c r="A127" s="5" t="s">
        <v>7</v>
      </c>
      <c r="C127" s="17">
        <v>100349</v>
      </c>
      <c r="D127" s="17">
        <v>105768</v>
      </c>
      <c r="E127" s="17">
        <v>118012</v>
      </c>
      <c r="F127" s="17">
        <v>129034</v>
      </c>
      <c r="G127" s="17">
        <v>134552</v>
      </c>
      <c r="H127" s="17">
        <v>138000</v>
      </c>
      <c r="I127" s="17">
        <v>142000</v>
      </c>
      <c r="J127" s="17">
        <v>147000</v>
      </c>
      <c r="K127" s="17">
        <v>147000</v>
      </c>
    </row>
    <row r="128" spans="1:11" x14ac:dyDescent="0.2">
      <c r="A128" s="5" t="s">
        <v>8</v>
      </c>
      <c r="C128" s="17">
        <v>95076</v>
      </c>
      <c r="D128" s="17">
        <v>103231</v>
      </c>
      <c r="E128" s="17">
        <v>110775</v>
      </c>
      <c r="F128" s="17">
        <v>121976</v>
      </c>
      <c r="G128" s="17">
        <v>135644</v>
      </c>
      <c r="H128" s="17">
        <v>131000</v>
      </c>
      <c r="I128" s="17">
        <v>135000</v>
      </c>
      <c r="J128" s="17">
        <v>140000</v>
      </c>
      <c r="K128" s="17">
        <v>140000</v>
      </c>
    </row>
    <row r="129" spans="1:19" x14ac:dyDescent="0.2">
      <c r="A129" s="5" t="s">
        <v>9</v>
      </c>
      <c r="C129" s="17">
        <v>92686</v>
      </c>
      <c r="D129" s="17">
        <v>98171</v>
      </c>
      <c r="E129" s="17">
        <v>103993</v>
      </c>
      <c r="F129" s="17">
        <v>117251</v>
      </c>
      <c r="G129" s="17">
        <v>120744</v>
      </c>
      <c r="H129" s="17">
        <v>126000</v>
      </c>
      <c r="I129" s="17">
        <v>129000</v>
      </c>
      <c r="J129" s="17">
        <v>134000</v>
      </c>
      <c r="K129" s="17">
        <v>134000</v>
      </c>
    </row>
    <row r="130" spans="1:19" x14ac:dyDescent="0.2">
      <c r="A130" s="5" t="s">
        <v>10</v>
      </c>
      <c r="C130" s="17">
        <v>107232</v>
      </c>
      <c r="D130" s="17">
        <v>113742</v>
      </c>
      <c r="E130" s="17">
        <v>123089</v>
      </c>
      <c r="F130" s="17">
        <v>139356</v>
      </c>
      <c r="G130" s="17">
        <v>136252</v>
      </c>
      <c r="H130" s="17">
        <v>147000</v>
      </c>
      <c r="I130" s="17">
        <v>151000</v>
      </c>
      <c r="J130" s="17">
        <v>157000</v>
      </c>
      <c r="K130" s="17">
        <v>157000</v>
      </c>
    </row>
    <row r="131" spans="1:19" x14ac:dyDescent="0.2">
      <c r="A131" s="5" t="s">
        <v>11</v>
      </c>
      <c r="C131" s="17">
        <v>80702</v>
      </c>
      <c r="D131" s="17">
        <v>89752</v>
      </c>
      <c r="E131" s="17">
        <v>101433</v>
      </c>
      <c r="F131" s="17">
        <v>112281</v>
      </c>
      <c r="G131" s="17">
        <v>114359</v>
      </c>
      <c r="H131" s="17">
        <v>117000</v>
      </c>
      <c r="I131" s="17">
        <v>120000</v>
      </c>
      <c r="J131" s="17">
        <v>125000</v>
      </c>
      <c r="K131" s="17">
        <v>125000</v>
      </c>
    </row>
    <row r="132" spans="1:19" x14ac:dyDescent="0.2">
      <c r="A132" s="5" t="s">
        <v>12</v>
      </c>
      <c r="C132" s="17">
        <v>632380</v>
      </c>
      <c r="D132" s="17">
        <v>83044</v>
      </c>
      <c r="E132" s="17">
        <v>99433</v>
      </c>
      <c r="F132" s="17">
        <v>110337</v>
      </c>
      <c r="G132" s="17">
        <v>117415</v>
      </c>
      <c r="H132" s="17">
        <v>119000</v>
      </c>
      <c r="I132" s="17">
        <v>122000</v>
      </c>
      <c r="J132" s="17">
        <v>127000</v>
      </c>
      <c r="K132" s="17">
        <v>127000</v>
      </c>
    </row>
    <row r="133" spans="1:19" x14ac:dyDescent="0.2">
      <c r="A133" s="5" t="s">
        <v>13</v>
      </c>
      <c r="C133" s="17">
        <v>98942</v>
      </c>
      <c r="D133" s="17">
        <v>87473</v>
      </c>
      <c r="E133" s="17">
        <v>130024</v>
      </c>
      <c r="F133" s="17">
        <v>132686</v>
      </c>
      <c r="G133" s="17">
        <v>136141</v>
      </c>
      <c r="H133" s="17">
        <v>137000</v>
      </c>
      <c r="I133" s="17">
        <v>141000</v>
      </c>
      <c r="J133" s="17">
        <v>146000</v>
      </c>
      <c r="K133" s="17">
        <v>146000</v>
      </c>
    </row>
    <row r="134" spans="1:19" x14ac:dyDescent="0.2">
      <c r="A134" s="5" t="s">
        <v>14</v>
      </c>
      <c r="C134" s="17">
        <v>94457</v>
      </c>
      <c r="D134" s="17">
        <v>90799</v>
      </c>
      <c r="E134" s="17">
        <v>123729</v>
      </c>
      <c r="F134" s="17">
        <v>133978</v>
      </c>
      <c r="G134" s="17">
        <v>126906</v>
      </c>
      <c r="H134" s="17">
        <v>135000</v>
      </c>
      <c r="I134" s="17">
        <v>139000</v>
      </c>
      <c r="J134" s="17">
        <v>144000</v>
      </c>
      <c r="K134" s="17">
        <v>144000</v>
      </c>
    </row>
    <row r="135" spans="1:19" ht="8.4499999999999993" customHeight="1" x14ac:dyDescent="0.2"/>
    <row r="136" spans="1:19" x14ac:dyDescent="0.2">
      <c r="A136" s="5" t="s">
        <v>15</v>
      </c>
      <c r="C136" s="16">
        <f t="shared" ref="C136:E136" si="12">SUM(C123:C134)</f>
        <v>1700737</v>
      </c>
      <c r="D136" s="16">
        <f t="shared" si="12"/>
        <v>1187373</v>
      </c>
      <c r="E136" s="16">
        <f t="shared" si="12"/>
        <v>1353233</v>
      </c>
      <c r="F136" s="16">
        <f t="shared" ref="F136:K136" si="13">SUM(F123:F134)</f>
        <v>1513295</v>
      </c>
      <c r="G136" s="16">
        <f t="shared" si="13"/>
        <v>1546864</v>
      </c>
      <c r="H136" s="16">
        <f t="shared" si="13"/>
        <v>1619040</v>
      </c>
      <c r="I136" s="16">
        <f t="shared" si="13"/>
        <v>1634000</v>
      </c>
      <c r="J136" s="16">
        <f t="shared" si="13"/>
        <v>1695000</v>
      </c>
      <c r="K136" s="16">
        <f t="shared" si="13"/>
        <v>1700000</v>
      </c>
    </row>
    <row r="137" spans="1:19" x14ac:dyDescent="0.2">
      <c r="C137" s="16"/>
      <c r="D137" s="16"/>
      <c r="E137" s="16"/>
      <c r="F137" s="16"/>
      <c r="G137" s="16"/>
      <c r="H137" s="16"/>
      <c r="I137" s="16"/>
    </row>
    <row r="138" spans="1:19" x14ac:dyDescent="0.2">
      <c r="C138" s="16"/>
      <c r="D138" s="16"/>
      <c r="E138" s="16"/>
      <c r="F138" s="16"/>
      <c r="G138" s="16"/>
      <c r="H138" s="16"/>
      <c r="I138" s="16"/>
    </row>
    <row r="139" spans="1:19" ht="15" x14ac:dyDescent="0.25">
      <c r="A139" s="76" t="s">
        <v>241</v>
      </c>
      <c r="B139" s="76"/>
      <c r="C139" s="76"/>
      <c r="D139" s="76"/>
      <c r="E139" s="76"/>
      <c r="F139" s="76"/>
      <c r="G139" s="76"/>
      <c r="H139" s="76"/>
      <c r="I139" s="76"/>
      <c r="J139" s="76"/>
      <c r="K139" s="76"/>
      <c r="L139"/>
      <c r="M139"/>
      <c r="N139"/>
      <c r="O139"/>
      <c r="P139"/>
      <c r="Q139"/>
      <c r="R139"/>
      <c r="S139"/>
    </row>
    <row r="140" spans="1:19" ht="15" x14ac:dyDescent="0.25">
      <c r="A140" s="76" t="s">
        <v>242</v>
      </c>
      <c r="B140" s="76"/>
      <c r="C140" s="76"/>
      <c r="D140" s="76"/>
      <c r="E140" s="76"/>
      <c r="F140" s="76"/>
      <c r="G140" s="76"/>
      <c r="H140" s="76"/>
      <c r="I140" s="76"/>
      <c r="J140" s="76"/>
      <c r="K140" s="76"/>
      <c r="L140"/>
      <c r="M140"/>
      <c r="N140"/>
      <c r="O140"/>
      <c r="P140"/>
      <c r="Q140"/>
      <c r="R140"/>
      <c r="S140"/>
    </row>
    <row r="141" spans="1:19" ht="8.4499999999999993" customHeight="1" x14ac:dyDescent="0.2">
      <c r="C141" s="16"/>
      <c r="D141" s="16"/>
      <c r="E141" s="16"/>
      <c r="F141" s="16"/>
      <c r="G141" s="16"/>
      <c r="H141" s="16"/>
      <c r="I141" s="16"/>
    </row>
    <row r="142" spans="1:19" x14ac:dyDescent="0.2">
      <c r="A142" s="5" t="s">
        <v>3</v>
      </c>
      <c r="C142" s="73">
        <v>1879584</v>
      </c>
      <c r="D142" s="73">
        <v>2153467</v>
      </c>
      <c r="E142" s="73">
        <v>1577048</v>
      </c>
      <c r="F142" s="73">
        <v>809725</v>
      </c>
      <c r="G142" s="73">
        <v>0</v>
      </c>
      <c r="H142" s="73">
        <v>0</v>
      </c>
      <c r="I142" s="73">
        <v>0</v>
      </c>
      <c r="J142" s="73">
        <v>170000</v>
      </c>
      <c r="K142" s="73">
        <v>366000</v>
      </c>
    </row>
    <row r="143" spans="1:19" x14ac:dyDescent="0.2">
      <c r="A143" s="5" t="s">
        <v>4</v>
      </c>
      <c r="C143" s="13">
        <v>2037642</v>
      </c>
      <c r="D143" s="13">
        <v>2640769</v>
      </c>
      <c r="E143" s="13">
        <v>1615164</v>
      </c>
      <c r="F143" s="13">
        <v>899105</v>
      </c>
      <c r="G143" s="13">
        <v>0</v>
      </c>
      <c r="H143" s="13">
        <v>0</v>
      </c>
      <c r="I143" s="13">
        <v>0</v>
      </c>
      <c r="J143" s="13">
        <v>170000</v>
      </c>
      <c r="K143" s="13">
        <v>366000</v>
      </c>
    </row>
    <row r="144" spans="1:19" x14ac:dyDescent="0.2">
      <c r="A144" s="5" t="s">
        <v>5</v>
      </c>
      <c r="C144" s="13">
        <v>1949224</v>
      </c>
      <c r="D144" s="13">
        <v>2111916</v>
      </c>
      <c r="E144" s="13">
        <v>1212577</v>
      </c>
      <c r="F144" s="13">
        <v>643672</v>
      </c>
      <c r="G144" s="13">
        <v>0</v>
      </c>
      <c r="H144" s="13">
        <v>0</v>
      </c>
      <c r="I144" s="13">
        <v>170000</v>
      </c>
      <c r="J144" s="13">
        <v>366000</v>
      </c>
      <c r="K144" s="13">
        <v>526800</v>
      </c>
    </row>
    <row r="145" spans="1:19" x14ac:dyDescent="0.2">
      <c r="A145" s="5" t="s">
        <v>6</v>
      </c>
      <c r="C145" s="13">
        <v>1909985</v>
      </c>
      <c r="D145" s="13">
        <v>2222231</v>
      </c>
      <c r="E145" s="13">
        <v>1226137</v>
      </c>
      <c r="F145" s="13">
        <v>0</v>
      </c>
      <c r="G145" s="13">
        <v>0</v>
      </c>
      <c r="H145" s="55">
        <v>0</v>
      </c>
      <c r="I145" s="13">
        <v>170000</v>
      </c>
      <c r="J145" s="13">
        <v>366000</v>
      </c>
      <c r="K145" s="13">
        <v>526800</v>
      </c>
    </row>
    <row r="146" spans="1:19" x14ac:dyDescent="0.2">
      <c r="A146" s="5" t="s">
        <v>7</v>
      </c>
      <c r="C146" s="13">
        <v>2153587</v>
      </c>
      <c r="D146" s="13">
        <v>1645838</v>
      </c>
      <c r="E146" s="13">
        <v>865059</v>
      </c>
      <c r="F146" s="13">
        <v>0</v>
      </c>
      <c r="G146" s="13">
        <v>0</v>
      </c>
      <c r="H146" s="13">
        <v>0</v>
      </c>
      <c r="I146" s="13">
        <v>170000</v>
      </c>
      <c r="J146" s="13">
        <v>366000</v>
      </c>
      <c r="K146" s="13">
        <v>526800</v>
      </c>
    </row>
    <row r="147" spans="1:19" x14ac:dyDescent="0.2">
      <c r="A147" s="5" t="s">
        <v>8</v>
      </c>
      <c r="C147" s="13">
        <v>1953630</v>
      </c>
      <c r="D147" s="13">
        <v>1411346</v>
      </c>
      <c r="E147" s="13">
        <v>558359</v>
      </c>
      <c r="F147" s="13">
        <v>0</v>
      </c>
      <c r="G147" s="13">
        <v>0</v>
      </c>
      <c r="H147" s="13">
        <v>0</v>
      </c>
      <c r="I147" s="13">
        <v>170000</v>
      </c>
      <c r="J147" s="13">
        <v>366000</v>
      </c>
      <c r="K147" s="13">
        <v>526800</v>
      </c>
    </row>
    <row r="148" spans="1:19" x14ac:dyDescent="0.2">
      <c r="A148" s="5" t="s">
        <v>9</v>
      </c>
      <c r="C148" s="13">
        <v>1519767</v>
      </c>
      <c r="D148" s="13">
        <v>1338648</v>
      </c>
      <c r="E148" s="13">
        <v>544922</v>
      </c>
      <c r="F148" s="13">
        <v>0</v>
      </c>
      <c r="G148" s="13">
        <v>0</v>
      </c>
      <c r="H148" s="13">
        <v>0</v>
      </c>
      <c r="I148" s="13">
        <v>170000</v>
      </c>
      <c r="J148" s="13">
        <v>366000</v>
      </c>
      <c r="K148" s="13">
        <v>526800</v>
      </c>
    </row>
    <row r="149" spans="1:19" x14ac:dyDescent="0.2">
      <c r="A149" s="5" t="s">
        <v>10</v>
      </c>
      <c r="C149" s="13">
        <v>1378121</v>
      </c>
      <c r="D149" s="13">
        <v>1490736</v>
      </c>
      <c r="E149" s="13">
        <v>644324</v>
      </c>
      <c r="F149" s="13">
        <v>0</v>
      </c>
      <c r="G149" s="13">
        <v>0</v>
      </c>
      <c r="H149" s="13">
        <v>0</v>
      </c>
      <c r="I149" s="13">
        <v>170000</v>
      </c>
      <c r="J149" s="13">
        <v>366000</v>
      </c>
      <c r="K149" s="13">
        <v>526800</v>
      </c>
    </row>
    <row r="150" spans="1:19" x14ac:dyDescent="0.2">
      <c r="A150" s="5" t="s">
        <v>11</v>
      </c>
      <c r="C150" s="13">
        <v>708088</v>
      </c>
      <c r="D150" s="13">
        <v>1238015</v>
      </c>
      <c r="E150" s="13">
        <v>151983</v>
      </c>
      <c r="F150" s="13">
        <v>0</v>
      </c>
      <c r="G150" s="13">
        <v>0</v>
      </c>
      <c r="H150" s="13">
        <v>0</v>
      </c>
      <c r="I150" s="13">
        <v>170000</v>
      </c>
      <c r="J150" s="13">
        <v>366000</v>
      </c>
      <c r="K150" s="13">
        <v>526800</v>
      </c>
    </row>
    <row r="151" spans="1:19" x14ac:dyDescent="0.2">
      <c r="A151" s="5" t="s">
        <v>12</v>
      </c>
      <c r="C151" s="13">
        <v>159273</v>
      </c>
      <c r="D151" s="13">
        <v>689370</v>
      </c>
      <c r="E151" s="13">
        <v>0</v>
      </c>
      <c r="F151" s="13">
        <v>0</v>
      </c>
      <c r="G151" s="13">
        <v>0</v>
      </c>
      <c r="H151" s="13">
        <v>0</v>
      </c>
      <c r="I151" s="13">
        <v>170000</v>
      </c>
      <c r="J151" s="13">
        <v>366000</v>
      </c>
      <c r="K151" s="13">
        <v>526800</v>
      </c>
    </row>
    <row r="152" spans="1:19" x14ac:dyDescent="0.2">
      <c r="A152" s="5" t="s">
        <v>13</v>
      </c>
      <c r="C152" s="13">
        <v>600013</v>
      </c>
      <c r="D152" s="13">
        <v>1278672</v>
      </c>
      <c r="E152" s="13">
        <v>0</v>
      </c>
      <c r="F152" s="13">
        <v>0</v>
      </c>
      <c r="G152" s="13">
        <v>0</v>
      </c>
      <c r="H152" s="13">
        <v>0</v>
      </c>
      <c r="I152" s="13">
        <v>170000</v>
      </c>
      <c r="J152" s="13">
        <v>366000</v>
      </c>
      <c r="K152" s="13">
        <v>526800</v>
      </c>
    </row>
    <row r="153" spans="1:19" x14ac:dyDescent="0.2">
      <c r="A153" s="5" t="s">
        <v>14</v>
      </c>
      <c r="C153" s="13">
        <v>291044</v>
      </c>
      <c r="D153" s="13">
        <v>671728</v>
      </c>
      <c r="E153" s="13">
        <v>0</v>
      </c>
      <c r="F153" s="13">
        <v>0</v>
      </c>
      <c r="G153" s="13">
        <v>0</v>
      </c>
      <c r="H153" s="13">
        <v>0</v>
      </c>
      <c r="I153" s="13">
        <v>170000</v>
      </c>
      <c r="J153" s="13">
        <v>366000</v>
      </c>
      <c r="K153" s="13">
        <v>526800</v>
      </c>
    </row>
    <row r="154" spans="1:19" ht="8.4499999999999993" customHeight="1" x14ac:dyDescent="0.2"/>
    <row r="155" spans="1:19" x14ac:dyDescent="0.2">
      <c r="A155" s="5" t="s">
        <v>15</v>
      </c>
      <c r="C155" s="16">
        <f t="shared" ref="C155:K155" si="14">SUM(C142:C153)</f>
        <v>16539958</v>
      </c>
      <c r="D155" s="16">
        <f t="shared" si="14"/>
        <v>18892736</v>
      </c>
      <c r="E155" s="16">
        <f t="shared" si="14"/>
        <v>8395573</v>
      </c>
      <c r="F155" s="16">
        <f t="shared" si="14"/>
        <v>2352502</v>
      </c>
      <c r="G155" s="16">
        <f t="shared" si="14"/>
        <v>0</v>
      </c>
      <c r="H155" s="16">
        <f t="shared" si="14"/>
        <v>0</v>
      </c>
      <c r="I155" s="16">
        <f t="shared" si="14"/>
        <v>1700000</v>
      </c>
      <c r="J155" s="16">
        <f t="shared" si="14"/>
        <v>4000000</v>
      </c>
      <c r="K155" s="16">
        <f t="shared" si="14"/>
        <v>6000000</v>
      </c>
    </row>
    <row r="156" spans="1:19" ht="27.6" customHeight="1" x14ac:dyDescent="0.25">
      <c r="A156" s="85" t="s">
        <v>254</v>
      </c>
      <c r="B156" s="85"/>
      <c r="C156" s="85"/>
      <c r="D156" s="85"/>
      <c r="E156" s="85"/>
      <c r="F156" s="85"/>
      <c r="G156" s="85"/>
      <c r="H156" s="85"/>
      <c r="I156" s="85"/>
      <c r="J156" s="85"/>
      <c r="K156" s="85"/>
      <c r="L156" s="72"/>
      <c r="M156" s="72"/>
      <c r="N156" s="70"/>
      <c r="O156" s="70"/>
      <c r="P156" s="70"/>
      <c r="Q156" s="70"/>
      <c r="R156"/>
      <c r="S156"/>
    </row>
    <row r="158" spans="1:19" ht="15" x14ac:dyDescent="0.25">
      <c r="A158" s="76" t="s">
        <v>57</v>
      </c>
      <c r="B158" s="76"/>
      <c r="C158" s="83"/>
      <c r="D158" s="75"/>
      <c r="E158" s="75"/>
      <c r="F158" s="75"/>
      <c r="G158" s="75"/>
      <c r="H158" s="75"/>
      <c r="I158" s="75"/>
      <c r="J158" s="75"/>
      <c r="K158" s="75"/>
    </row>
    <row r="159" spans="1:19" ht="15" x14ac:dyDescent="0.25">
      <c r="A159" s="76" t="s">
        <v>58</v>
      </c>
      <c r="B159" s="76"/>
      <c r="C159" s="83"/>
      <c r="D159" s="75"/>
      <c r="E159" s="75"/>
      <c r="F159" s="75"/>
      <c r="G159" s="75"/>
      <c r="H159" s="75"/>
      <c r="I159" s="75"/>
      <c r="J159" s="75"/>
      <c r="K159" s="75"/>
    </row>
    <row r="160" spans="1:19" ht="8.4499999999999993" customHeight="1" x14ac:dyDescent="0.2"/>
    <row r="161" spans="1:11" x14ac:dyDescent="0.2">
      <c r="A161" s="5" t="s">
        <v>3</v>
      </c>
      <c r="C161" s="60">
        <v>185494</v>
      </c>
      <c r="D161" s="60">
        <v>202799</v>
      </c>
      <c r="E161" s="60">
        <v>213757</v>
      </c>
      <c r="F161" s="60">
        <v>264759</v>
      </c>
      <c r="G161" s="60">
        <v>260504</v>
      </c>
      <c r="H161" s="60">
        <v>278035</v>
      </c>
      <c r="I161" s="60">
        <v>300000</v>
      </c>
      <c r="J161" s="60">
        <v>323000</v>
      </c>
      <c r="K161" s="60">
        <v>347000</v>
      </c>
    </row>
    <row r="162" spans="1:11" x14ac:dyDescent="0.2">
      <c r="A162" s="5" t="s">
        <v>4</v>
      </c>
      <c r="C162" s="17">
        <v>208138</v>
      </c>
      <c r="D162" s="17">
        <v>228552</v>
      </c>
      <c r="E162" s="17">
        <v>237484</v>
      </c>
      <c r="F162" s="17">
        <v>275427</v>
      </c>
      <c r="G162" s="17">
        <v>286102</v>
      </c>
      <c r="H162" s="17">
        <v>295430</v>
      </c>
      <c r="I162" s="17">
        <v>333000</v>
      </c>
      <c r="J162" s="17">
        <v>358000</v>
      </c>
      <c r="K162" s="17">
        <v>385000</v>
      </c>
    </row>
    <row r="163" spans="1:11" x14ac:dyDescent="0.2">
      <c r="A163" s="5" t="s">
        <v>5</v>
      </c>
      <c r="C163" s="17">
        <v>194922</v>
      </c>
      <c r="D163" s="17">
        <v>218164</v>
      </c>
      <c r="E163" s="17">
        <v>221929</v>
      </c>
      <c r="F163" s="17">
        <v>252429</v>
      </c>
      <c r="G163" s="17">
        <v>268443</v>
      </c>
      <c r="H163" s="17">
        <v>272382</v>
      </c>
      <c r="I163" s="17">
        <v>313000</v>
      </c>
      <c r="J163" s="17">
        <v>337000</v>
      </c>
      <c r="K163" s="17">
        <v>363000</v>
      </c>
    </row>
    <row r="164" spans="1:11" x14ac:dyDescent="0.2">
      <c r="A164" s="5" t="s">
        <v>6</v>
      </c>
      <c r="C164" s="17">
        <v>197917</v>
      </c>
      <c r="D164" s="17">
        <v>215294</v>
      </c>
      <c r="E164" s="17">
        <v>217120</v>
      </c>
      <c r="F164" s="17">
        <v>255353</v>
      </c>
      <c r="G164" s="17">
        <v>280887</v>
      </c>
      <c r="H164" s="58">
        <v>278614</v>
      </c>
      <c r="I164" s="17">
        <v>317000</v>
      </c>
      <c r="J164" s="17">
        <v>341000</v>
      </c>
      <c r="K164" s="17">
        <v>367000</v>
      </c>
    </row>
    <row r="165" spans="1:11" x14ac:dyDescent="0.2">
      <c r="A165" s="5" t="s">
        <v>7</v>
      </c>
      <c r="C165" s="17">
        <v>201564</v>
      </c>
      <c r="D165" s="17">
        <v>219111</v>
      </c>
      <c r="E165" s="17">
        <v>233000</v>
      </c>
      <c r="F165" s="17">
        <v>261847</v>
      </c>
      <c r="G165" s="17">
        <v>287090</v>
      </c>
      <c r="H165" s="17">
        <v>304000</v>
      </c>
      <c r="I165" s="17">
        <v>327000</v>
      </c>
      <c r="J165" s="17">
        <v>352000</v>
      </c>
      <c r="K165" s="17">
        <v>379000</v>
      </c>
    </row>
    <row r="166" spans="1:11" x14ac:dyDescent="0.2">
      <c r="A166" s="5" t="s">
        <v>8</v>
      </c>
      <c r="C166" s="17">
        <v>203328</v>
      </c>
      <c r="D166" s="17">
        <v>211148</v>
      </c>
      <c r="E166" s="17">
        <v>218956</v>
      </c>
      <c r="F166" s="17">
        <v>251567</v>
      </c>
      <c r="G166" s="17">
        <v>272827</v>
      </c>
      <c r="H166" s="17">
        <v>286000</v>
      </c>
      <c r="I166" s="17">
        <v>308000</v>
      </c>
      <c r="J166" s="17">
        <v>331000</v>
      </c>
      <c r="K166" s="17">
        <v>357000</v>
      </c>
    </row>
    <row r="167" spans="1:11" x14ac:dyDescent="0.2">
      <c r="A167" s="5" t="s">
        <v>9</v>
      </c>
      <c r="C167" s="17">
        <v>191608</v>
      </c>
      <c r="D167" s="17">
        <v>201164</v>
      </c>
      <c r="E167" s="17">
        <v>207651</v>
      </c>
      <c r="F167" s="17">
        <v>250213</v>
      </c>
      <c r="G167" s="17">
        <v>249998</v>
      </c>
      <c r="H167" s="17">
        <v>276000</v>
      </c>
      <c r="I167" s="17">
        <v>297000</v>
      </c>
      <c r="J167" s="17">
        <v>319000</v>
      </c>
      <c r="K167" s="17">
        <v>343000</v>
      </c>
    </row>
    <row r="168" spans="1:11" x14ac:dyDescent="0.2">
      <c r="A168" s="5" t="s">
        <v>10</v>
      </c>
      <c r="C168" s="17">
        <v>218129</v>
      </c>
      <c r="D168" s="17">
        <v>232325</v>
      </c>
      <c r="E168" s="17">
        <v>243563</v>
      </c>
      <c r="F168" s="17">
        <v>269366</v>
      </c>
      <c r="G168" s="17">
        <v>284519</v>
      </c>
      <c r="H168" s="17">
        <v>331000</v>
      </c>
      <c r="I168" s="17">
        <v>356000</v>
      </c>
      <c r="J168" s="17">
        <v>383000</v>
      </c>
      <c r="K168" s="17">
        <v>412000</v>
      </c>
    </row>
    <row r="169" spans="1:11" x14ac:dyDescent="0.2">
      <c r="A169" s="5" t="s">
        <v>11</v>
      </c>
      <c r="C169" s="17">
        <v>162075</v>
      </c>
      <c r="D169" s="17">
        <v>180660</v>
      </c>
      <c r="E169" s="17">
        <v>199861</v>
      </c>
      <c r="F169" s="17">
        <v>209415</v>
      </c>
      <c r="G169" s="17">
        <v>226411</v>
      </c>
      <c r="H169" s="17">
        <v>245000</v>
      </c>
      <c r="I169" s="17">
        <v>264000</v>
      </c>
      <c r="J169" s="17">
        <v>284000</v>
      </c>
      <c r="K169" s="17">
        <v>305000</v>
      </c>
    </row>
    <row r="170" spans="1:11" x14ac:dyDescent="0.2">
      <c r="A170" s="5" t="s">
        <v>12</v>
      </c>
      <c r="C170" s="17">
        <v>0</v>
      </c>
      <c r="D170" s="17">
        <v>161091</v>
      </c>
      <c r="E170" s="17">
        <v>195138</v>
      </c>
      <c r="F170" s="17">
        <v>223244</v>
      </c>
      <c r="G170" s="17">
        <v>216334</v>
      </c>
      <c r="H170" s="17">
        <v>213000</v>
      </c>
      <c r="I170" s="17">
        <v>229000</v>
      </c>
      <c r="J170" s="17">
        <v>246000</v>
      </c>
      <c r="K170" s="17">
        <v>265000</v>
      </c>
    </row>
    <row r="171" spans="1:11" x14ac:dyDescent="0.2">
      <c r="A171" s="5" t="s">
        <v>13</v>
      </c>
      <c r="C171" s="17">
        <v>192418</v>
      </c>
      <c r="D171" s="17">
        <v>165497</v>
      </c>
      <c r="E171" s="17">
        <v>263044</v>
      </c>
      <c r="F171" s="17">
        <v>269134</v>
      </c>
      <c r="G171" s="17">
        <v>268076</v>
      </c>
      <c r="H171" s="17">
        <v>291000</v>
      </c>
      <c r="I171" s="17">
        <v>313000</v>
      </c>
      <c r="J171" s="17">
        <v>337000</v>
      </c>
      <c r="K171" s="17">
        <v>363000</v>
      </c>
    </row>
    <row r="172" spans="1:11" x14ac:dyDescent="0.2">
      <c r="A172" s="5" t="s">
        <v>14</v>
      </c>
      <c r="C172" s="17">
        <v>193615</v>
      </c>
      <c r="D172" s="17">
        <v>170345</v>
      </c>
      <c r="E172" s="17">
        <v>250207</v>
      </c>
      <c r="F172" s="17">
        <v>256586</v>
      </c>
      <c r="G172" s="17">
        <v>255674</v>
      </c>
      <c r="H172" s="17">
        <v>278000</v>
      </c>
      <c r="I172" s="17">
        <v>300000</v>
      </c>
      <c r="J172" s="17">
        <v>322000</v>
      </c>
      <c r="K172" s="17">
        <v>347000</v>
      </c>
    </row>
    <row r="173" spans="1:11" ht="8.4499999999999993" customHeight="1" x14ac:dyDescent="0.2"/>
    <row r="174" spans="1:11" x14ac:dyDescent="0.2">
      <c r="A174" s="5" t="s">
        <v>15</v>
      </c>
      <c r="C174" s="17">
        <f t="shared" ref="C174:E174" si="15">SUM(C161:C172)</f>
        <v>2149208</v>
      </c>
      <c r="D174" s="17">
        <f t="shared" si="15"/>
        <v>2406150</v>
      </c>
      <c r="E174" s="17">
        <f t="shared" si="15"/>
        <v>2701710</v>
      </c>
      <c r="F174" s="17">
        <f t="shared" ref="F174:K174" si="16">SUM(F161:F172)</f>
        <v>3039340</v>
      </c>
      <c r="G174" s="17">
        <f t="shared" si="16"/>
        <v>3156865</v>
      </c>
      <c r="H174" s="17">
        <f t="shared" si="16"/>
        <v>3348461</v>
      </c>
      <c r="I174" s="17">
        <f t="shared" si="16"/>
        <v>3657000</v>
      </c>
      <c r="J174" s="17">
        <f t="shared" si="16"/>
        <v>3933000</v>
      </c>
      <c r="K174" s="17">
        <f t="shared" si="16"/>
        <v>4233000</v>
      </c>
    </row>
    <row r="175" spans="1:11" x14ac:dyDescent="0.2">
      <c r="C175" s="17"/>
      <c r="D175" s="17"/>
      <c r="E175" s="17"/>
      <c r="F175" s="17"/>
      <c r="G175" s="17"/>
      <c r="H175" s="17"/>
      <c r="I175" s="17"/>
    </row>
    <row r="177" spans="1:11" ht="15" x14ac:dyDescent="0.25">
      <c r="A177" s="76" t="s">
        <v>59</v>
      </c>
      <c r="B177" s="76"/>
      <c r="C177" s="83"/>
      <c r="D177" s="75"/>
      <c r="E177" s="75"/>
      <c r="F177" s="75"/>
      <c r="G177" s="75"/>
      <c r="H177" s="75"/>
      <c r="I177" s="75"/>
      <c r="J177" s="75"/>
      <c r="K177" s="75"/>
    </row>
    <row r="178" spans="1:11" ht="15" x14ac:dyDescent="0.25">
      <c r="A178" s="76" t="s">
        <v>119</v>
      </c>
      <c r="B178" s="76"/>
      <c r="C178" s="83"/>
      <c r="D178" s="75"/>
      <c r="E178" s="75"/>
      <c r="F178" s="75"/>
      <c r="G178" s="75"/>
      <c r="H178" s="75"/>
      <c r="I178" s="75"/>
      <c r="J178" s="75"/>
      <c r="K178" s="75"/>
    </row>
    <row r="179" spans="1:11" ht="8.4499999999999993" customHeight="1" x14ac:dyDescent="0.2"/>
    <row r="180" spans="1:11" x14ac:dyDescent="0.2">
      <c r="A180" s="5" t="s">
        <v>3</v>
      </c>
      <c r="C180" s="60">
        <v>3226940</v>
      </c>
      <c r="D180" s="60">
        <v>3526594</v>
      </c>
      <c r="E180" s="60">
        <v>1751645</v>
      </c>
      <c r="F180" s="60">
        <v>4926572</v>
      </c>
      <c r="G180" s="60">
        <v>7243531</v>
      </c>
      <c r="H180" s="60">
        <v>7959811</v>
      </c>
      <c r="I180" s="60">
        <v>8015000</v>
      </c>
      <c r="J180" s="60">
        <v>8507000</v>
      </c>
      <c r="K180" s="60">
        <v>9029000</v>
      </c>
    </row>
    <row r="181" spans="1:11" x14ac:dyDescent="0.2">
      <c r="A181" s="5" t="s">
        <v>4</v>
      </c>
      <c r="C181" s="17">
        <v>4114347</v>
      </c>
      <c r="D181" s="17">
        <v>4441587</v>
      </c>
      <c r="E181" s="17">
        <v>2300657</v>
      </c>
      <c r="F181" s="17">
        <v>6273781</v>
      </c>
      <c r="G181" s="17">
        <v>9023766</v>
      </c>
      <c r="H181" s="17">
        <v>9958605</v>
      </c>
      <c r="I181" s="17">
        <v>10292000</v>
      </c>
      <c r="J181" s="17">
        <v>10924000</v>
      </c>
      <c r="K181" s="17">
        <v>11595000</v>
      </c>
    </row>
    <row r="182" spans="1:11" x14ac:dyDescent="0.2">
      <c r="A182" s="5" t="s">
        <v>5</v>
      </c>
      <c r="C182" s="17">
        <v>4457358</v>
      </c>
      <c r="D182" s="17">
        <v>5009968</v>
      </c>
      <c r="E182" s="17">
        <v>3243772</v>
      </c>
      <c r="F182" s="17">
        <v>7741836</v>
      </c>
      <c r="G182" s="17">
        <v>10417884</v>
      </c>
      <c r="H182" s="17">
        <v>11500778</v>
      </c>
      <c r="I182" s="17">
        <v>11801000</v>
      </c>
      <c r="J182" s="17">
        <v>12526000</v>
      </c>
      <c r="K182" s="17">
        <v>13295000</v>
      </c>
    </row>
    <row r="183" spans="1:11" x14ac:dyDescent="0.2">
      <c r="A183" s="5" t="s">
        <v>6</v>
      </c>
      <c r="C183" s="17">
        <v>4697240</v>
      </c>
      <c r="D183" s="17">
        <v>5138601</v>
      </c>
      <c r="E183" s="17">
        <v>3555214</v>
      </c>
      <c r="F183" s="17">
        <v>7986886</v>
      </c>
      <c r="G183" s="17">
        <v>10118476</v>
      </c>
      <c r="H183" s="58">
        <v>10483667</v>
      </c>
      <c r="I183" s="17">
        <v>12030000</v>
      </c>
      <c r="J183" s="17">
        <v>12769000</v>
      </c>
      <c r="K183" s="17">
        <v>13553000</v>
      </c>
    </row>
    <row r="184" spans="1:11" x14ac:dyDescent="0.2">
      <c r="A184" s="5" t="s">
        <v>7</v>
      </c>
      <c r="C184" s="17">
        <v>3851851</v>
      </c>
      <c r="D184" s="17">
        <v>3966202</v>
      </c>
      <c r="E184" s="17">
        <v>2947288</v>
      </c>
      <c r="F184" s="17">
        <v>6277541</v>
      </c>
      <c r="G184" s="17">
        <v>8977162</v>
      </c>
      <c r="H184" s="17">
        <v>9422000</v>
      </c>
      <c r="I184" s="17">
        <v>10020000</v>
      </c>
      <c r="J184" s="17">
        <v>10635000</v>
      </c>
      <c r="K184" s="17">
        <v>11288000</v>
      </c>
    </row>
    <row r="185" spans="1:11" x14ac:dyDescent="0.2">
      <c r="A185" s="5" t="s">
        <v>8</v>
      </c>
      <c r="C185" s="17">
        <v>3028101</v>
      </c>
      <c r="D185" s="17">
        <v>3175678</v>
      </c>
      <c r="E185" s="17">
        <v>2360872</v>
      </c>
      <c r="F185" s="17">
        <v>5176054</v>
      </c>
      <c r="G185" s="17">
        <v>7174141</v>
      </c>
      <c r="H185" s="17">
        <v>7401000</v>
      </c>
      <c r="I185" s="17">
        <v>7871000</v>
      </c>
      <c r="J185" s="17">
        <v>8354000</v>
      </c>
      <c r="K185" s="17">
        <v>8867000</v>
      </c>
    </row>
    <row r="186" spans="1:11" x14ac:dyDescent="0.2">
      <c r="A186" s="5" t="s">
        <v>9</v>
      </c>
      <c r="C186" s="17">
        <v>2296605</v>
      </c>
      <c r="D186" s="17">
        <v>2421990</v>
      </c>
      <c r="E186" s="17">
        <v>1668840</v>
      </c>
      <c r="F186" s="17">
        <v>4363344</v>
      </c>
      <c r="G186" s="17">
        <v>4927705</v>
      </c>
      <c r="H186" s="17">
        <v>5607000</v>
      </c>
      <c r="I186" s="17">
        <v>5963000</v>
      </c>
      <c r="J186" s="17">
        <v>6329000</v>
      </c>
      <c r="K186" s="17">
        <v>6717000</v>
      </c>
    </row>
    <row r="187" spans="1:11" x14ac:dyDescent="0.2">
      <c r="A187" s="5" t="s">
        <v>10</v>
      </c>
      <c r="C187" s="17">
        <v>2405451</v>
      </c>
      <c r="D187" s="17">
        <v>2403693</v>
      </c>
      <c r="E187" s="17">
        <v>1847626</v>
      </c>
      <c r="F187" s="17">
        <v>4367615</v>
      </c>
      <c r="G187" s="17">
        <v>4644680</v>
      </c>
      <c r="H187" s="17">
        <v>5420000</v>
      </c>
      <c r="I187" s="17">
        <v>5764000</v>
      </c>
      <c r="J187" s="17">
        <v>6118000</v>
      </c>
      <c r="K187" s="17">
        <v>6494000</v>
      </c>
    </row>
    <row r="188" spans="1:11" x14ac:dyDescent="0.2">
      <c r="A188" s="5" t="s">
        <v>11</v>
      </c>
      <c r="C188" s="17">
        <v>2231219</v>
      </c>
      <c r="D188" s="17">
        <v>2358710</v>
      </c>
      <c r="E188" s="17">
        <v>2616785</v>
      </c>
      <c r="F188" s="17">
        <v>3800228</v>
      </c>
      <c r="G188" s="17">
        <v>5473505</v>
      </c>
      <c r="H188" s="17">
        <v>5295000</v>
      </c>
      <c r="I188" s="17">
        <v>5632000</v>
      </c>
      <c r="J188" s="17">
        <v>5977000</v>
      </c>
      <c r="K188" s="17">
        <v>6344000</v>
      </c>
    </row>
    <row r="189" spans="1:11" x14ac:dyDescent="0.2">
      <c r="A189" s="5" t="s">
        <v>12</v>
      </c>
      <c r="C189" s="17">
        <v>2171320</v>
      </c>
      <c r="D189" s="17">
        <v>1679983</v>
      </c>
      <c r="E189" s="17">
        <v>2641279</v>
      </c>
      <c r="F189" s="17">
        <v>4354995</v>
      </c>
      <c r="G189" s="17">
        <v>6110159</v>
      </c>
      <c r="H189" s="17">
        <v>5534000</v>
      </c>
      <c r="I189" s="17">
        <v>5885000</v>
      </c>
      <c r="J189" s="17">
        <v>6247000</v>
      </c>
      <c r="K189" s="17">
        <v>6630000</v>
      </c>
    </row>
    <row r="190" spans="1:11" x14ac:dyDescent="0.2">
      <c r="A190" s="5" t="s">
        <v>13</v>
      </c>
      <c r="C190" s="17">
        <v>2929384</v>
      </c>
      <c r="D190" s="17">
        <v>856705</v>
      </c>
      <c r="E190" s="17">
        <v>3536013</v>
      </c>
      <c r="F190" s="17">
        <v>5735037</v>
      </c>
      <c r="G190" s="17">
        <v>6292674</v>
      </c>
      <c r="H190" s="17">
        <v>6903000</v>
      </c>
      <c r="I190" s="17">
        <v>7341000</v>
      </c>
      <c r="J190" s="17">
        <v>7792000</v>
      </c>
      <c r="K190" s="17">
        <v>8270000</v>
      </c>
    </row>
    <row r="191" spans="1:11" x14ac:dyDescent="0.2">
      <c r="A191" s="5" t="s">
        <v>14</v>
      </c>
      <c r="C191" s="17">
        <v>2979080</v>
      </c>
      <c r="D191" s="17">
        <v>1038501</v>
      </c>
      <c r="E191" s="17">
        <v>4195526</v>
      </c>
      <c r="F191" s="17">
        <v>6289075</v>
      </c>
      <c r="G191" s="17">
        <v>6616712</v>
      </c>
      <c r="H191" s="17">
        <v>6976000</v>
      </c>
      <c r="I191" s="17">
        <v>7419000</v>
      </c>
      <c r="J191" s="17">
        <v>7874000</v>
      </c>
      <c r="K191" s="17">
        <v>8358000</v>
      </c>
    </row>
    <row r="192" spans="1:11" ht="8.4499999999999993" customHeight="1" x14ac:dyDescent="0.2"/>
    <row r="193" spans="1:11" x14ac:dyDescent="0.2">
      <c r="A193" s="5" t="s">
        <v>15</v>
      </c>
      <c r="C193" s="16">
        <f t="shared" ref="C193:E193" si="17">SUM(C180:C191)</f>
        <v>38388896</v>
      </c>
      <c r="D193" s="16">
        <f t="shared" si="17"/>
        <v>36018212</v>
      </c>
      <c r="E193" s="16">
        <f t="shared" si="17"/>
        <v>32665517</v>
      </c>
      <c r="F193" s="16">
        <f t="shared" ref="F193:K193" si="18">SUM(F180:F191)</f>
        <v>67292964</v>
      </c>
      <c r="G193" s="16">
        <f t="shared" si="18"/>
        <v>87020395</v>
      </c>
      <c r="H193" s="16">
        <f t="shared" si="18"/>
        <v>92460861</v>
      </c>
      <c r="I193" s="16">
        <f t="shared" si="18"/>
        <v>98033000</v>
      </c>
      <c r="J193" s="16">
        <f t="shared" si="18"/>
        <v>104052000</v>
      </c>
      <c r="K193" s="16">
        <f t="shared" si="18"/>
        <v>110440000</v>
      </c>
    </row>
    <row r="194" spans="1:11" ht="28.5" customHeight="1" x14ac:dyDescent="0.25">
      <c r="A194" s="85" t="s">
        <v>256</v>
      </c>
      <c r="B194" s="85"/>
      <c r="C194" s="85"/>
      <c r="D194" s="85"/>
      <c r="E194" s="85"/>
      <c r="F194" s="83"/>
      <c r="G194" s="83"/>
      <c r="H194" s="83"/>
      <c r="I194" s="83"/>
      <c r="J194" s="75"/>
      <c r="K194" s="75"/>
    </row>
    <row r="195" spans="1:11" x14ac:dyDescent="0.2">
      <c r="A195" s="6"/>
    </row>
    <row r="196" spans="1:11" ht="15" x14ac:dyDescent="0.25">
      <c r="A196" s="76" t="s">
        <v>60</v>
      </c>
      <c r="B196" s="76"/>
      <c r="C196" s="83"/>
      <c r="D196" s="75"/>
      <c r="E196" s="75"/>
      <c r="F196" s="75"/>
      <c r="G196" s="75"/>
      <c r="H196" s="75"/>
      <c r="I196" s="75"/>
      <c r="J196" s="75"/>
      <c r="K196" s="75"/>
    </row>
    <row r="197" spans="1:11" ht="15" x14ac:dyDescent="0.25">
      <c r="A197" s="76" t="s">
        <v>61</v>
      </c>
      <c r="B197" s="76"/>
      <c r="C197" s="83"/>
      <c r="D197" s="75"/>
      <c r="E197" s="75"/>
      <c r="F197" s="75"/>
      <c r="G197" s="75"/>
      <c r="H197" s="75"/>
      <c r="I197" s="75"/>
      <c r="J197" s="75"/>
      <c r="K197" s="75"/>
    </row>
    <row r="198" spans="1:11" ht="8.4499999999999993" customHeight="1" x14ac:dyDescent="0.2">
      <c r="A198" s="6"/>
    </row>
    <row r="199" spans="1:11" x14ac:dyDescent="0.2">
      <c r="A199" s="5" t="s">
        <v>3</v>
      </c>
      <c r="C199" s="60">
        <v>413843</v>
      </c>
      <c r="D199" s="60">
        <v>431506</v>
      </c>
      <c r="E199" s="60">
        <v>449412</v>
      </c>
      <c r="F199" s="60">
        <v>573634</v>
      </c>
      <c r="G199" s="60">
        <v>528468</v>
      </c>
      <c r="H199" s="60">
        <v>522032</v>
      </c>
      <c r="I199" s="60">
        <v>500000</v>
      </c>
      <c r="J199" s="60">
        <v>500000</v>
      </c>
      <c r="K199" s="60">
        <v>500000</v>
      </c>
    </row>
    <row r="200" spans="1:11" x14ac:dyDescent="0.2">
      <c r="A200" s="5" t="s">
        <v>4</v>
      </c>
      <c r="C200" s="17">
        <v>457740</v>
      </c>
      <c r="D200" s="17">
        <v>471974</v>
      </c>
      <c r="E200" s="17">
        <v>496047</v>
      </c>
      <c r="F200" s="17">
        <v>624883</v>
      </c>
      <c r="G200" s="17">
        <v>591911</v>
      </c>
      <c r="H200" s="17">
        <v>565054</v>
      </c>
      <c r="I200" s="17">
        <v>500000</v>
      </c>
      <c r="J200" s="17">
        <v>500000</v>
      </c>
      <c r="K200" s="17">
        <v>500000</v>
      </c>
    </row>
    <row r="201" spans="1:11" x14ac:dyDescent="0.2">
      <c r="A201" s="5" t="s">
        <v>5</v>
      </c>
      <c r="C201" s="17">
        <v>436449</v>
      </c>
      <c r="D201" s="17">
        <v>469657</v>
      </c>
      <c r="E201" s="17">
        <v>528547</v>
      </c>
      <c r="F201" s="17">
        <v>557519</v>
      </c>
      <c r="G201" s="17">
        <v>604413</v>
      </c>
      <c r="H201" s="17">
        <v>580144</v>
      </c>
      <c r="I201" s="17">
        <v>500000</v>
      </c>
      <c r="J201" s="17">
        <v>500000</v>
      </c>
      <c r="K201" s="17">
        <v>500000</v>
      </c>
    </row>
    <row r="202" spans="1:11" x14ac:dyDescent="0.2">
      <c r="A202" s="5" t="s">
        <v>6</v>
      </c>
      <c r="C202" s="17">
        <v>435346</v>
      </c>
      <c r="D202" s="17">
        <v>429655</v>
      </c>
      <c r="E202" s="17">
        <v>481010</v>
      </c>
      <c r="F202" s="17">
        <v>243964</v>
      </c>
      <c r="G202" s="17">
        <v>275208</v>
      </c>
      <c r="H202" s="58">
        <v>332770</v>
      </c>
      <c r="I202" s="17">
        <v>500000</v>
      </c>
      <c r="J202" s="17">
        <v>500000</v>
      </c>
      <c r="K202" s="17">
        <v>500000</v>
      </c>
    </row>
    <row r="203" spans="1:11" x14ac:dyDescent="0.2">
      <c r="A203" s="5" t="s">
        <v>7</v>
      </c>
      <c r="C203" s="17">
        <v>256622</v>
      </c>
      <c r="D203" s="17">
        <v>197209</v>
      </c>
      <c r="E203" s="17">
        <v>44983</v>
      </c>
      <c r="F203" s="17">
        <v>0</v>
      </c>
      <c r="G203" s="17">
        <v>0</v>
      </c>
      <c r="H203" s="17">
        <v>0</v>
      </c>
      <c r="I203" s="17">
        <v>0</v>
      </c>
      <c r="J203" s="17">
        <v>0</v>
      </c>
      <c r="K203" s="17">
        <v>0</v>
      </c>
    </row>
    <row r="204" spans="1:11" x14ac:dyDescent="0.2">
      <c r="A204" s="5" t="s">
        <v>8</v>
      </c>
      <c r="C204" s="17">
        <v>0</v>
      </c>
      <c r="D204" s="17">
        <v>0</v>
      </c>
      <c r="E204" s="17">
        <v>0</v>
      </c>
      <c r="F204" s="17">
        <v>0</v>
      </c>
      <c r="G204" s="17">
        <v>0</v>
      </c>
      <c r="H204" s="17">
        <v>0</v>
      </c>
      <c r="I204" s="17">
        <v>0</v>
      </c>
      <c r="J204" s="17">
        <v>0</v>
      </c>
      <c r="K204" s="17">
        <v>0</v>
      </c>
    </row>
    <row r="205" spans="1:11" x14ac:dyDescent="0.2">
      <c r="A205" s="5" t="s">
        <v>9</v>
      </c>
      <c r="C205" s="17">
        <v>0</v>
      </c>
      <c r="D205" s="17">
        <v>0</v>
      </c>
      <c r="E205" s="17">
        <v>0</v>
      </c>
      <c r="F205" s="17">
        <v>0</v>
      </c>
      <c r="G205" s="17">
        <v>0</v>
      </c>
      <c r="H205" s="17">
        <v>0</v>
      </c>
      <c r="I205" s="17">
        <v>0</v>
      </c>
      <c r="J205" s="17">
        <v>0</v>
      </c>
      <c r="K205" s="17">
        <v>0</v>
      </c>
    </row>
    <row r="206" spans="1:11" x14ac:dyDescent="0.2">
      <c r="A206" s="5" t="s">
        <v>10</v>
      </c>
      <c r="C206" s="17">
        <v>0</v>
      </c>
      <c r="D206" s="17">
        <v>0</v>
      </c>
      <c r="E206" s="17">
        <v>0</v>
      </c>
      <c r="F206" s="17">
        <v>0</v>
      </c>
      <c r="G206" s="17">
        <v>0</v>
      </c>
      <c r="H206" s="17">
        <v>0</v>
      </c>
      <c r="I206" s="17">
        <v>0</v>
      </c>
      <c r="J206" s="17">
        <v>0</v>
      </c>
      <c r="K206" s="17">
        <v>0</v>
      </c>
    </row>
    <row r="207" spans="1:11" x14ac:dyDescent="0.2">
      <c r="A207" s="5" t="s">
        <v>11</v>
      </c>
      <c r="C207" s="17">
        <v>0</v>
      </c>
      <c r="D207" s="17">
        <v>0</v>
      </c>
      <c r="E207" s="17">
        <v>0</v>
      </c>
      <c r="F207" s="17">
        <v>0</v>
      </c>
      <c r="G207" s="17">
        <v>0</v>
      </c>
      <c r="H207" s="17">
        <v>0</v>
      </c>
      <c r="I207" s="17">
        <v>0</v>
      </c>
      <c r="J207" s="17">
        <v>0</v>
      </c>
      <c r="K207" s="17">
        <v>0</v>
      </c>
    </row>
    <row r="208" spans="1:11" x14ac:dyDescent="0.2">
      <c r="A208" s="5" t="s">
        <v>12</v>
      </c>
      <c r="C208" s="17">
        <v>0</v>
      </c>
      <c r="D208" s="17">
        <v>0</v>
      </c>
      <c r="E208" s="17">
        <v>0</v>
      </c>
      <c r="F208" s="17">
        <v>0</v>
      </c>
      <c r="G208" s="17">
        <v>0</v>
      </c>
      <c r="H208" s="17">
        <v>0</v>
      </c>
      <c r="I208" s="17">
        <v>0</v>
      </c>
      <c r="J208" s="17">
        <v>0</v>
      </c>
      <c r="K208" s="17">
        <v>0</v>
      </c>
    </row>
    <row r="209" spans="1:11" x14ac:dyDescent="0.2">
      <c r="A209" s="5" t="s">
        <v>13</v>
      </c>
      <c r="C209" s="17">
        <v>0</v>
      </c>
      <c r="D209" s="17">
        <v>0</v>
      </c>
      <c r="E209" s="17">
        <v>0</v>
      </c>
      <c r="F209" s="17">
        <v>0</v>
      </c>
      <c r="G209" s="17">
        <v>0</v>
      </c>
      <c r="H209" s="17">
        <v>0</v>
      </c>
      <c r="I209" s="17">
        <v>0</v>
      </c>
      <c r="J209" s="17">
        <v>0</v>
      </c>
      <c r="K209" s="17">
        <v>0</v>
      </c>
    </row>
    <row r="210" spans="1:11" x14ac:dyDescent="0.2">
      <c r="A210" s="5" t="s">
        <v>14</v>
      </c>
      <c r="C210" s="17">
        <v>0</v>
      </c>
      <c r="D210" s="17">
        <v>0</v>
      </c>
      <c r="E210" s="17">
        <v>0</v>
      </c>
      <c r="F210" s="17">
        <v>0</v>
      </c>
      <c r="G210" s="17">
        <v>0</v>
      </c>
      <c r="H210" s="17">
        <v>0</v>
      </c>
      <c r="I210" s="17">
        <v>0</v>
      </c>
      <c r="J210" s="17">
        <v>0</v>
      </c>
      <c r="K210" s="17">
        <v>0</v>
      </c>
    </row>
    <row r="211" spans="1:11" ht="8.4499999999999993" customHeight="1" x14ac:dyDescent="0.2"/>
    <row r="212" spans="1:11" x14ac:dyDescent="0.2">
      <c r="A212" s="5" t="s">
        <v>15</v>
      </c>
      <c r="C212" s="16">
        <f t="shared" ref="C212" si="19">SUM(C199:C210)</f>
        <v>2000000</v>
      </c>
      <c r="D212" s="16">
        <f t="shared" ref="D212:I212" si="20">SUM(D199:D210)</f>
        <v>2000001</v>
      </c>
      <c r="E212" s="16">
        <f t="shared" si="20"/>
        <v>1999999</v>
      </c>
      <c r="F212" s="16">
        <f t="shared" si="20"/>
        <v>2000000</v>
      </c>
      <c r="G212" s="16">
        <f t="shared" si="20"/>
        <v>2000000</v>
      </c>
      <c r="H212" s="16">
        <f t="shared" si="20"/>
        <v>2000000</v>
      </c>
      <c r="I212" s="16">
        <f t="shared" si="20"/>
        <v>2000000</v>
      </c>
      <c r="J212" s="16">
        <f>SUM(J199:J210)</f>
        <v>2000000</v>
      </c>
      <c r="K212" s="16">
        <f>SUM(K199:K210)</f>
        <v>2000000</v>
      </c>
    </row>
    <row r="213" spans="1:11" x14ac:dyDescent="0.2">
      <c r="A213" s="86" t="s">
        <v>258</v>
      </c>
      <c r="B213" s="86"/>
      <c r="C213" s="86"/>
      <c r="D213" s="86"/>
      <c r="E213" s="86"/>
      <c r="F213" s="86"/>
      <c r="G213" s="86"/>
      <c r="H213" s="86"/>
      <c r="I213" s="86"/>
      <c r="J213" s="86"/>
      <c r="K213" s="86"/>
    </row>
    <row r="214" spans="1:11" x14ac:dyDescent="0.2">
      <c r="A214" s="6"/>
    </row>
    <row r="215" spans="1:11" ht="15" x14ac:dyDescent="0.25">
      <c r="A215" s="76" t="s">
        <v>62</v>
      </c>
      <c r="B215" s="76"/>
      <c r="C215" s="83"/>
      <c r="D215" s="75"/>
      <c r="E215" s="75"/>
      <c r="F215" s="75"/>
      <c r="G215" s="75"/>
      <c r="H215" s="75"/>
      <c r="I215" s="75"/>
      <c r="J215" s="75"/>
      <c r="K215" s="75"/>
    </row>
    <row r="216" spans="1:11" ht="15" x14ac:dyDescent="0.25">
      <c r="A216" s="76" t="s">
        <v>63</v>
      </c>
      <c r="B216" s="76"/>
      <c r="C216" s="83"/>
      <c r="D216" s="75"/>
      <c r="E216" s="75"/>
      <c r="F216" s="75"/>
      <c r="G216" s="75"/>
      <c r="H216" s="75"/>
      <c r="I216" s="75"/>
      <c r="J216" s="75"/>
      <c r="K216" s="75"/>
    </row>
    <row r="217" spans="1:11" ht="8.4499999999999993" customHeight="1" x14ac:dyDescent="0.2"/>
    <row r="218" spans="1:11" x14ac:dyDescent="0.2">
      <c r="A218" s="5" t="s">
        <v>3</v>
      </c>
      <c r="C218" s="60">
        <v>1164284</v>
      </c>
      <c r="D218" s="60">
        <v>1251045</v>
      </c>
      <c r="E218" s="60">
        <v>1380105</v>
      </c>
      <c r="F218" s="60">
        <v>1589954</v>
      </c>
      <c r="G218" s="60">
        <v>1605088</v>
      </c>
      <c r="H218" s="60">
        <v>1700148</v>
      </c>
      <c r="I218" s="60">
        <v>1120000</v>
      </c>
      <c r="J218" s="60">
        <v>1120000</v>
      </c>
      <c r="K218" s="60">
        <v>1120000</v>
      </c>
    </row>
    <row r="219" spans="1:11" x14ac:dyDescent="0.2">
      <c r="A219" s="5" t="s">
        <v>4</v>
      </c>
      <c r="C219" s="17">
        <v>1302485</v>
      </c>
      <c r="D219" s="17">
        <v>1365663</v>
      </c>
      <c r="E219" s="17">
        <v>1454257</v>
      </c>
      <c r="F219" s="17">
        <v>1736341</v>
      </c>
      <c r="G219" s="17">
        <v>1738267</v>
      </c>
      <c r="H219" s="17">
        <v>1812224</v>
      </c>
      <c r="I219" s="17">
        <v>1120000</v>
      </c>
      <c r="J219" s="17">
        <v>1120000</v>
      </c>
      <c r="K219" s="17">
        <v>1120000</v>
      </c>
    </row>
    <row r="220" spans="1:11" x14ac:dyDescent="0.2">
      <c r="A220" s="5" t="s">
        <v>5</v>
      </c>
      <c r="C220" s="17">
        <v>1218780</v>
      </c>
      <c r="D220" s="17">
        <v>1376140</v>
      </c>
      <c r="E220" s="17">
        <v>1327133</v>
      </c>
      <c r="F220" s="17">
        <v>1535150</v>
      </c>
      <c r="G220" s="17">
        <v>1568005</v>
      </c>
      <c r="H220" s="17">
        <v>1705069</v>
      </c>
      <c r="I220" s="17">
        <v>1118000</v>
      </c>
      <c r="J220" s="17">
        <v>1118000</v>
      </c>
      <c r="K220" s="17">
        <v>1118000</v>
      </c>
    </row>
    <row r="221" spans="1:11" x14ac:dyDescent="0.2">
      <c r="A221" s="5" t="s">
        <v>6</v>
      </c>
      <c r="C221" s="17">
        <v>1004178</v>
      </c>
      <c r="D221" s="17">
        <v>1142436</v>
      </c>
      <c r="E221" s="17">
        <v>1079542</v>
      </c>
      <c r="F221" s="17">
        <v>1024426</v>
      </c>
      <c r="G221" s="17">
        <v>1075291</v>
      </c>
      <c r="H221" s="58">
        <v>1232223</v>
      </c>
      <c r="I221" s="17">
        <v>1115000</v>
      </c>
      <c r="J221" s="17">
        <v>1115000</v>
      </c>
      <c r="K221" s="17">
        <v>1115000</v>
      </c>
    </row>
    <row r="222" spans="1:11" x14ac:dyDescent="0.2">
      <c r="A222" s="5" t="s">
        <v>7</v>
      </c>
      <c r="C222" s="17">
        <v>835118</v>
      </c>
      <c r="D222" s="17">
        <v>998367</v>
      </c>
      <c r="E222" s="17">
        <v>926863</v>
      </c>
      <c r="F222" s="17">
        <v>679581</v>
      </c>
      <c r="G222" s="17">
        <v>648723</v>
      </c>
      <c r="H222" s="17">
        <v>252886</v>
      </c>
      <c r="I222" s="17">
        <v>1115000</v>
      </c>
      <c r="J222" s="17">
        <v>1115000</v>
      </c>
      <c r="K222" s="17">
        <v>1115000</v>
      </c>
    </row>
    <row r="223" spans="1:11" x14ac:dyDescent="0.2">
      <c r="A223" s="5" t="s">
        <v>8</v>
      </c>
      <c r="C223" s="17">
        <v>562068</v>
      </c>
      <c r="D223" s="17">
        <v>550490</v>
      </c>
      <c r="E223" s="17">
        <v>470413</v>
      </c>
      <c r="F223" s="17">
        <v>230920</v>
      </c>
      <c r="G223" s="17">
        <v>66781</v>
      </c>
      <c r="H223" s="17">
        <v>0</v>
      </c>
      <c r="I223" s="17">
        <v>1115000</v>
      </c>
      <c r="J223" s="17">
        <v>1115000</v>
      </c>
      <c r="K223" s="17">
        <v>1115000</v>
      </c>
    </row>
    <row r="224" spans="1:11" x14ac:dyDescent="0.2">
      <c r="A224" s="5" t="s">
        <v>9</v>
      </c>
      <c r="C224" s="17">
        <v>196451</v>
      </c>
      <c r="D224" s="17">
        <v>134581</v>
      </c>
      <c r="E224" s="17">
        <v>43749</v>
      </c>
      <c r="F224" s="17">
        <v>18</v>
      </c>
      <c r="G224" s="17">
        <v>0</v>
      </c>
      <c r="H224" s="17">
        <v>0</v>
      </c>
      <c r="I224" s="17">
        <v>0</v>
      </c>
      <c r="J224" s="17">
        <v>0</v>
      </c>
      <c r="K224" s="17">
        <v>0</v>
      </c>
    </row>
    <row r="225" spans="1:11" x14ac:dyDescent="0.2">
      <c r="A225" s="5" t="s">
        <v>10</v>
      </c>
      <c r="C225" s="17">
        <v>37236</v>
      </c>
      <c r="D225" s="17">
        <v>86483</v>
      </c>
      <c r="E225" s="17">
        <v>0</v>
      </c>
      <c r="F225" s="17">
        <v>8</v>
      </c>
      <c r="G225" s="17">
        <v>0</v>
      </c>
      <c r="H225" s="17">
        <v>0</v>
      </c>
      <c r="I225" s="17">
        <v>0</v>
      </c>
      <c r="J225" s="17">
        <v>0</v>
      </c>
      <c r="K225" s="17">
        <v>0</v>
      </c>
    </row>
    <row r="226" spans="1:11" x14ac:dyDescent="0.2">
      <c r="A226" s="5" t="s">
        <v>11</v>
      </c>
      <c r="C226" s="17">
        <v>0</v>
      </c>
      <c r="D226" s="17">
        <v>45417</v>
      </c>
      <c r="E226" s="17">
        <v>0</v>
      </c>
      <c r="F226" s="17">
        <v>30</v>
      </c>
      <c r="G226" s="17">
        <v>0</v>
      </c>
      <c r="H226" s="17">
        <v>0</v>
      </c>
      <c r="I226" s="17">
        <v>0</v>
      </c>
      <c r="J226" s="17">
        <v>0</v>
      </c>
      <c r="K226" s="17">
        <v>0</v>
      </c>
    </row>
    <row r="227" spans="1:11" x14ac:dyDescent="0.2">
      <c r="A227" s="5" t="s">
        <v>12</v>
      </c>
      <c r="C227" s="5">
        <v>0</v>
      </c>
      <c r="D227" s="5">
        <v>0</v>
      </c>
      <c r="E227" s="17">
        <v>0</v>
      </c>
      <c r="F227" s="5">
        <v>24</v>
      </c>
      <c r="G227" s="5">
        <v>0</v>
      </c>
      <c r="H227" s="5">
        <v>0</v>
      </c>
      <c r="I227" s="5">
        <v>0</v>
      </c>
      <c r="J227" s="5">
        <v>0</v>
      </c>
      <c r="K227" s="5">
        <v>0</v>
      </c>
    </row>
    <row r="228" spans="1:11" x14ac:dyDescent="0.2">
      <c r="A228" s="5" t="s">
        <v>13</v>
      </c>
      <c r="C228" s="5">
        <v>0</v>
      </c>
      <c r="D228" s="5">
        <v>0</v>
      </c>
      <c r="E228" s="17">
        <v>0</v>
      </c>
      <c r="F228" s="5">
        <v>0</v>
      </c>
      <c r="G228" s="5">
        <v>0</v>
      </c>
      <c r="H228" s="5">
        <v>0</v>
      </c>
      <c r="I228" s="5">
        <v>0</v>
      </c>
      <c r="J228" s="5">
        <v>0</v>
      </c>
      <c r="K228" s="5">
        <v>0</v>
      </c>
    </row>
    <row r="229" spans="1:11" x14ac:dyDescent="0.2">
      <c r="A229" s="5" t="s">
        <v>14</v>
      </c>
      <c r="C229" s="5">
        <v>0</v>
      </c>
      <c r="D229" s="5">
        <v>0</v>
      </c>
      <c r="E229" s="17">
        <v>64</v>
      </c>
      <c r="F229" s="5">
        <v>0</v>
      </c>
      <c r="G229" s="5">
        <v>0</v>
      </c>
      <c r="H229" s="5">
        <v>0</v>
      </c>
      <c r="I229" s="5">
        <v>0</v>
      </c>
      <c r="J229" s="5">
        <v>0</v>
      </c>
      <c r="K229" s="5">
        <v>0</v>
      </c>
    </row>
    <row r="230" spans="1:11" ht="8.4499999999999993" customHeight="1" x14ac:dyDescent="0.2"/>
    <row r="231" spans="1:11" x14ac:dyDescent="0.2">
      <c r="A231" s="5" t="s">
        <v>15</v>
      </c>
      <c r="C231" s="16">
        <f t="shared" ref="C231:E231" si="21">SUM(C218:C229)</f>
        <v>6320600</v>
      </c>
      <c r="D231" s="16">
        <f t="shared" si="21"/>
        <v>6950622</v>
      </c>
      <c r="E231" s="16">
        <f t="shared" si="21"/>
        <v>6682126</v>
      </c>
      <c r="F231" s="16">
        <f t="shared" ref="F231:K231" si="22">SUM(F218:F229)</f>
        <v>6796452</v>
      </c>
      <c r="G231" s="16">
        <f t="shared" si="22"/>
        <v>6702155</v>
      </c>
      <c r="H231" s="16">
        <f t="shared" si="22"/>
        <v>6702550</v>
      </c>
      <c r="I231" s="16">
        <f t="shared" si="22"/>
        <v>6703000</v>
      </c>
      <c r="J231" s="16">
        <f t="shared" si="22"/>
        <v>6703000</v>
      </c>
      <c r="K231" s="16">
        <f t="shared" si="22"/>
        <v>6703000</v>
      </c>
    </row>
    <row r="232" spans="1:11" x14ac:dyDescent="0.2">
      <c r="A232" s="86" t="s">
        <v>260</v>
      </c>
      <c r="B232" s="86"/>
      <c r="C232" s="86"/>
      <c r="D232" s="86"/>
      <c r="E232" s="86"/>
      <c r="F232" s="86"/>
      <c r="G232" s="86"/>
      <c r="H232" s="86"/>
      <c r="I232" s="86"/>
      <c r="J232" s="86"/>
      <c r="K232" s="86"/>
    </row>
    <row r="233" spans="1:11" x14ac:dyDescent="0.2">
      <c r="A233" s="6"/>
    </row>
    <row r="234" spans="1:11" ht="15" x14ac:dyDescent="0.25">
      <c r="A234" s="76" t="s">
        <v>64</v>
      </c>
      <c r="B234" s="76"/>
      <c r="C234" s="83"/>
      <c r="D234" s="75"/>
      <c r="E234" s="75"/>
      <c r="F234" s="75"/>
      <c r="G234" s="75"/>
      <c r="H234" s="75"/>
      <c r="I234" s="75"/>
      <c r="J234" s="75"/>
      <c r="K234" s="75"/>
    </row>
    <row r="235" spans="1:11" ht="15" x14ac:dyDescent="0.25">
      <c r="A235" s="76" t="s">
        <v>65</v>
      </c>
      <c r="B235" s="76"/>
      <c r="C235" s="83"/>
      <c r="D235" s="75"/>
      <c r="E235" s="75"/>
      <c r="F235" s="75"/>
      <c r="G235" s="75"/>
      <c r="H235" s="75"/>
      <c r="I235" s="75"/>
      <c r="J235" s="75"/>
      <c r="K235" s="75"/>
    </row>
    <row r="236" spans="1:11" ht="8.4499999999999993" customHeight="1" x14ac:dyDescent="0.2"/>
    <row r="237" spans="1:11" x14ac:dyDescent="0.2">
      <c r="A237" s="5" t="s">
        <v>3</v>
      </c>
      <c r="C237" s="60">
        <v>574563</v>
      </c>
      <c r="D237" s="60">
        <v>610406</v>
      </c>
      <c r="E237" s="60">
        <v>693264</v>
      </c>
      <c r="F237" s="60">
        <v>849692</v>
      </c>
      <c r="G237" s="60">
        <v>857923</v>
      </c>
      <c r="H237" s="60">
        <v>927644</v>
      </c>
      <c r="I237" s="60">
        <v>730000</v>
      </c>
      <c r="J237" s="60">
        <v>730000</v>
      </c>
      <c r="K237" s="60">
        <v>730000</v>
      </c>
    </row>
    <row r="238" spans="1:11" x14ac:dyDescent="0.2">
      <c r="A238" s="5" t="s">
        <v>4</v>
      </c>
      <c r="C238" s="17">
        <v>639131</v>
      </c>
      <c r="D238" s="17">
        <v>674259</v>
      </c>
      <c r="E238" s="17">
        <v>745590</v>
      </c>
      <c r="F238" s="17">
        <v>907335</v>
      </c>
      <c r="G238" s="17">
        <v>953252</v>
      </c>
      <c r="H238" s="17">
        <v>979524</v>
      </c>
      <c r="I238" s="17">
        <v>730000</v>
      </c>
      <c r="J238" s="17">
        <v>730000</v>
      </c>
      <c r="K238" s="17">
        <v>730000</v>
      </c>
    </row>
    <row r="239" spans="1:11" x14ac:dyDescent="0.2">
      <c r="A239" s="5" t="s">
        <v>5</v>
      </c>
      <c r="C239" s="17">
        <v>588393</v>
      </c>
      <c r="D239" s="17">
        <v>710942</v>
      </c>
      <c r="E239" s="17">
        <v>745981</v>
      </c>
      <c r="F239" s="17">
        <v>848678</v>
      </c>
      <c r="G239" s="17">
        <v>901610</v>
      </c>
      <c r="H239" s="17">
        <v>913968</v>
      </c>
      <c r="I239" s="17">
        <v>730000</v>
      </c>
      <c r="J239" s="17">
        <v>730000</v>
      </c>
      <c r="K239" s="17">
        <v>730000</v>
      </c>
    </row>
    <row r="240" spans="1:11" x14ac:dyDescent="0.2">
      <c r="A240" s="5" t="s">
        <v>6</v>
      </c>
      <c r="C240" s="17">
        <v>601059</v>
      </c>
      <c r="D240" s="17">
        <v>726660</v>
      </c>
      <c r="E240" s="17">
        <v>716352</v>
      </c>
      <c r="F240" s="17">
        <v>801284</v>
      </c>
      <c r="G240" s="17">
        <v>873179</v>
      </c>
      <c r="H240" s="58">
        <v>826673</v>
      </c>
      <c r="I240" s="17">
        <v>730000</v>
      </c>
      <c r="J240" s="17">
        <v>730000</v>
      </c>
      <c r="K240" s="17">
        <v>730000</v>
      </c>
    </row>
    <row r="241" spans="1:11" x14ac:dyDescent="0.2">
      <c r="A241" s="5" t="s">
        <v>7</v>
      </c>
      <c r="C241" s="17">
        <v>613022</v>
      </c>
      <c r="D241" s="17">
        <v>697949</v>
      </c>
      <c r="E241" s="17">
        <v>712470</v>
      </c>
      <c r="F241" s="17">
        <v>669303</v>
      </c>
      <c r="G241" s="17">
        <v>636658</v>
      </c>
      <c r="H241" s="17">
        <v>625700</v>
      </c>
      <c r="I241" s="17">
        <v>730000</v>
      </c>
      <c r="J241" s="17">
        <v>730000</v>
      </c>
      <c r="K241" s="17">
        <v>730000</v>
      </c>
    </row>
    <row r="242" spans="1:11" x14ac:dyDescent="0.2">
      <c r="A242" s="5" t="s">
        <v>8</v>
      </c>
      <c r="C242" s="17">
        <v>497738</v>
      </c>
      <c r="D242" s="17">
        <v>547900</v>
      </c>
      <c r="E242" s="17">
        <v>540419</v>
      </c>
      <c r="F242" s="17">
        <v>303708</v>
      </c>
      <c r="G242" s="17">
        <v>157366</v>
      </c>
      <c r="H242" s="17">
        <v>106491</v>
      </c>
      <c r="I242" s="17">
        <v>730000</v>
      </c>
      <c r="J242" s="17">
        <v>730000</v>
      </c>
      <c r="K242" s="17">
        <v>730000</v>
      </c>
    </row>
    <row r="243" spans="1:11" x14ac:dyDescent="0.2">
      <c r="A243" s="5" t="s">
        <v>9</v>
      </c>
      <c r="C243" s="17">
        <v>355239</v>
      </c>
      <c r="D243" s="17">
        <v>334073</v>
      </c>
      <c r="E243" s="17">
        <v>184574</v>
      </c>
      <c r="F243" s="17">
        <v>0</v>
      </c>
      <c r="G243" s="17">
        <v>0</v>
      </c>
      <c r="H243" s="17">
        <v>0</v>
      </c>
      <c r="I243" s="17">
        <v>0</v>
      </c>
      <c r="J243" s="17">
        <v>0</v>
      </c>
      <c r="K243" s="17">
        <v>0</v>
      </c>
    </row>
    <row r="244" spans="1:11" x14ac:dyDescent="0.2">
      <c r="A244" s="5" t="s">
        <v>10</v>
      </c>
      <c r="C244" s="17">
        <v>10856</v>
      </c>
      <c r="D244" s="17">
        <v>77811</v>
      </c>
      <c r="E244" s="17">
        <v>41352</v>
      </c>
      <c r="F244" s="17">
        <v>0</v>
      </c>
      <c r="G244" s="17">
        <v>1</v>
      </c>
      <c r="H244" s="17">
        <v>0</v>
      </c>
      <c r="I244" s="17">
        <v>0</v>
      </c>
      <c r="J244" s="17">
        <v>0</v>
      </c>
      <c r="K244" s="17">
        <v>0</v>
      </c>
    </row>
    <row r="245" spans="1:11" x14ac:dyDescent="0.2">
      <c r="A245" s="5" t="s">
        <v>11</v>
      </c>
      <c r="C245" s="17">
        <v>0</v>
      </c>
      <c r="D245" s="17">
        <v>0</v>
      </c>
      <c r="E245" s="17">
        <v>0</v>
      </c>
      <c r="F245" s="17">
        <v>0</v>
      </c>
      <c r="G245" s="17">
        <v>5505</v>
      </c>
      <c r="H245" s="17">
        <v>0</v>
      </c>
      <c r="I245" s="17">
        <v>0</v>
      </c>
      <c r="J245" s="17">
        <v>0</v>
      </c>
      <c r="K245" s="17">
        <v>0</v>
      </c>
    </row>
    <row r="246" spans="1:11" x14ac:dyDescent="0.2">
      <c r="A246" s="5" t="s">
        <v>12</v>
      </c>
      <c r="C246" s="17">
        <v>0</v>
      </c>
      <c r="D246" s="17">
        <v>0</v>
      </c>
      <c r="E246" s="17">
        <v>0</v>
      </c>
      <c r="F246" s="17">
        <v>0</v>
      </c>
      <c r="G246" s="17">
        <v>5274</v>
      </c>
      <c r="H246" s="17">
        <v>0</v>
      </c>
      <c r="I246" s="17">
        <v>0</v>
      </c>
      <c r="J246" s="17">
        <v>0</v>
      </c>
      <c r="K246" s="17">
        <v>0</v>
      </c>
    </row>
    <row r="247" spans="1:11" x14ac:dyDescent="0.2">
      <c r="A247" s="5" t="s">
        <v>13</v>
      </c>
      <c r="C247" s="5">
        <v>0</v>
      </c>
      <c r="D247" s="5">
        <v>0</v>
      </c>
      <c r="E247" s="17">
        <v>0</v>
      </c>
      <c r="F247" s="5">
        <v>0</v>
      </c>
      <c r="G247" s="5">
        <v>6034</v>
      </c>
      <c r="H247" s="5">
        <v>0</v>
      </c>
      <c r="I247" s="5">
        <v>0</v>
      </c>
      <c r="J247" s="5">
        <v>0</v>
      </c>
      <c r="K247" s="5">
        <v>0</v>
      </c>
    </row>
    <row r="248" spans="1:11" x14ac:dyDescent="0.2">
      <c r="A248" s="5" t="s">
        <v>14</v>
      </c>
      <c r="C248" s="5">
        <v>0</v>
      </c>
      <c r="D248" s="5">
        <v>0</v>
      </c>
      <c r="E248" s="17">
        <v>0</v>
      </c>
      <c r="F248" s="5">
        <v>0</v>
      </c>
      <c r="G248" s="5">
        <v>0</v>
      </c>
      <c r="H248" s="5">
        <v>0</v>
      </c>
      <c r="I248" s="5">
        <v>0</v>
      </c>
      <c r="J248" s="5">
        <v>0</v>
      </c>
      <c r="K248" s="5">
        <v>0</v>
      </c>
    </row>
    <row r="249" spans="1:11" ht="8.4499999999999993" customHeight="1" x14ac:dyDescent="0.2"/>
    <row r="250" spans="1:11" x14ac:dyDescent="0.2">
      <c r="A250" s="5" t="s">
        <v>15</v>
      </c>
      <c r="C250" s="16">
        <f t="shared" ref="C250:E250" si="23">SUM(C237:C248)</f>
        <v>3880001</v>
      </c>
      <c r="D250" s="16">
        <f t="shared" si="23"/>
        <v>4380000</v>
      </c>
      <c r="E250" s="16">
        <f t="shared" si="23"/>
        <v>4380002</v>
      </c>
      <c r="F250" s="16">
        <f t="shared" ref="F250:K250" si="24">SUM(F237:F248)</f>
        <v>4380000</v>
      </c>
      <c r="G250" s="16">
        <f t="shared" si="24"/>
        <v>4396802</v>
      </c>
      <c r="H250" s="16">
        <f t="shared" si="24"/>
        <v>4380000</v>
      </c>
      <c r="I250" s="16">
        <f t="shared" si="24"/>
        <v>4380000</v>
      </c>
      <c r="J250" s="16">
        <f t="shared" si="24"/>
        <v>4380000</v>
      </c>
      <c r="K250" s="16">
        <f t="shared" si="24"/>
        <v>4380000</v>
      </c>
    </row>
    <row r="251" spans="1:11" x14ac:dyDescent="0.2">
      <c r="A251" s="87" t="s">
        <v>280</v>
      </c>
      <c r="B251" s="87"/>
      <c r="C251" s="87"/>
      <c r="D251" s="87"/>
      <c r="E251" s="87"/>
      <c r="F251" s="87"/>
      <c r="G251" s="87"/>
      <c r="H251" s="87"/>
      <c r="I251" s="87"/>
      <c r="J251" s="87"/>
      <c r="K251" s="87"/>
    </row>
    <row r="252" spans="1:11" x14ac:dyDescent="0.2">
      <c r="A252" s="6"/>
    </row>
    <row r="253" spans="1:11" ht="15" x14ac:dyDescent="0.25">
      <c r="A253" s="76" t="s">
        <v>247</v>
      </c>
      <c r="B253" s="76"/>
      <c r="C253" s="83"/>
      <c r="D253" s="75"/>
      <c r="E253" s="75"/>
      <c r="F253" s="75"/>
      <c r="G253" s="75"/>
      <c r="H253" s="75"/>
      <c r="I253" s="75"/>
      <c r="J253" s="75"/>
      <c r="K253" s="75"/>
    </row>
    <row r="254" spans="1:11" ht="15" x14ac:dyDescent="0.25">
      <c r="A254" s="76" t="s">
        <v>66</v>
      </c>
      <c r="B254" s="76"/>
      <c r="C254" s="83"/>
      <c r="D254" s="75"/>
      <c r="E254" s="75"/>
      <c r="F254" s="75"/>
      <c r="G254" s="75"/>
      <c r="H254" s="75"/>
      <c r="I254" s="75"/>
      <c r="J254" s="75"/>
      <c r="K254" s="75"/>
    </row>
    <row r="255" spans="1:11" ht="8.4499999999999993" customHeight="1" x14ac:dyDescent="0.2"/>
    <row r="256" spans="1:11" x14ac:dyDescent="0.2">
      <c r="A256" s="5" t="s">
        <v>3</v>
      </c>
      <c r="C256" s="60">
        <v>1927279</v>
      </c>
      <c r="D256" s="60">
        <v>2146156</v>
      </c>
      <c r="E256" s="60">
        <v>323732</v>
      </c>
      <c r="F256" s="60">
        <v>779421</v>
      </c>
      <c r="G256" s="60">
        <v>1868721</v>
      </c>
      <c r="H256" s="60">
        <v>2226026</v>
      </c>
      <c r="I256" s="60">
        <v>2191000</v>
      </c>
      <c r="J256" s="60">
        <v>2279000</v>
      </c>
      <c r="K256" s="60">
        <v>2370000</v>
      </c>
    </row>
    <row r="257" spans="1:11" x14ac:dyDescent="0.2">
      <c r="A257" s="5" t="s">
        <v>4</v>
      </c>
      <c r="C257" s="17">
        <v>2198234</v>
      </c>
      <c r="D257" s="17">
        <v>2664296</v>
      </c>
      <c r="E257" s="17">
        <v>179168</v>
      </c>
      <c r="F257" s="17">
        <v>1075070</v>
      </c>
      <c r="G257" s="17">
        <v>2384246</v>
      </c>
      <c r="H257" s="17">
        <v>2745681</v>
      </c>
      <c r="I257" s="17">
        <v>2644000</v>
      </c>
      <c r="J257" s="17">
        <v>2750000</v>
      </c>
      <c r="K257" s="17">
        <v>2860000</v>
      </c>
    </row>
    <row r="258" spans="1:11" x14ac:dyDescent="0.2">
      <c r="A258" s="5" t="s">
        <v>5</v>
      </c>
      <c r="C258" s="17">
        <v>2231445</v>
      </c>
      <c r="D258" s="17">
        <v>2671321</v>
      </c>
      <c r="E258" s="17">
        <v>646656</v>
      </c>
      <c r="F258" s="17">
        <v>1284730</v>
      </c>
      <c r="G258" s="17">
        <v>2630649</v>
      </c>
      <c r="H258" s="17">
        <v>3174500</v>
      </c>
      <c r="I258" s="17">
        <v>2944000</v>
      </c>
      <c r="J258" s="17">
        <v>3061000</v>
      </c>
      <c r="K258" s="17">
        <v>3184000</v>
      </c>
    </row>
    <row r="259" spans="1:11" x14ac:dyDescent="0.2">
      <c r="A259" s="5" t="s">
        <v>6</v>
      </c>
      <c r="C259" s="17">
        <v>2426491</v>
      </c>
      <c r="D259" s="17">
        <v>2723634</v>
      </c>
      <c r="E259" s="17">
        <v>373398</v>
      </c>
      <c r="F259" s="17">
        <v>1493892</v>
      </c>
      <c r="G259" s="17">
        <v>2581331</v>
      </c>
      <c r="H259" s="58">
        <v>2769603</v>
      </c>
      <c r="I259" s="17">
        <v>2985000</v>
      </c>
      <c r="J259" s="17">
        <v>3105000</v>
      </c>
      <c r="K259" s="17">
        <v>3229000</v>
      </c>
    </row>
    <row r="260" spans="1:11" x14ac:dyDescent="0.2">
      <c r="A260" s="5" t="s">
        <v>7</v>
      </c>
      <c r="C260" s="17">
        <v>1937681</v>
      </c>
      <c r="D260" s="17">
        <v>2437632</v>
      </c>
      <c r="E260" s="17">
        <v>366281</v>
      </c>
      <c r="F260" s="17">
        <v>1288513</v>
      </c>
      <c r="G260" s="17">
        <v>2426854</v>
      </c>
      <c r="H260" s="17">
        <v>2425000</v>
      </c>
      <c r="I260" s="17">
        <v>2630000</v>
      </c>
      <c r="J260" s="17">
        <v>2735000</v>
      </c>
      <c r="K260" s="17">
        <v>2845000</v>
      </c>
    </row>
    <row r="261" spans="1:11" x14ac:dyDescent="0.2">
      <c r="A261" s="5" t="s">
        <v>8</v>
      </c>
      <c r="C261" s="17">
        <v>1702283</v>
      </c>
      <c r="D261" s="17">
        <v>1968714</v>
      </c>
      <c r="E261" s="17">
        <v>348488</v>
      </c>
      <c r="F261" s="17">
        <v>1148293</v>
      </c>
      <c r="G261" s="17">
        <v>2045202</v>
      </c>
      <c r="H261" s="17">
        <v>2069000</v>
      </c>
      <c r="I261" s="17">
        <v>2243000</v>
      </c>
      <c r="J261" s="17">
        <v>2333000</v>
      </c>
      <c r="K261" s="17">
        <v>2426000</v>
      </c>
    </row>
    <row r="262" spans="1:11" x14ac:dyDescent="0.2">
      <c r="A262" s="5" t="s">
        <v>9</v>
      </c>
      <c r="C262" s="17">
        <v>1219795</v>
      </c>
      <c r="D262" s="17">
        <v>1582015</v>
      </c>
      <c r="E262" s="17">
        <v>247275</v>
      </c>
      <c r="F262" s="17">
        <v>927153</v>
      </c>
      <c r="G262" s="17">
        <v>1254959</v>
      </c>
      <c r="H262" s="17">
        <v>1500000</v>
      </c>
      <c r="I262" s="17">
        <v>1627000</v>
      </c>
      <c r="J262" s="17">
        <v>1692000</v>
      </c>
      <c r="K262" s="17">
        <v>1760000</v>
      </c>
    </row>
    <row r="263" spans="1:11" x14ac:dyDescent="0.2">
      <c r="A263" s="5" t="s">
        <v>10</v>
      </c>
      <c r="C263" s="17">
        <v>1057125</v>
      </c>
      <c r="D263" s="17">
        <v>1328905</v>
      </c>
      <c r="E263" s="17">
        <v>224857</v>
      </c>
      <c r="F263" s="17">
        <v>891098</v>
      </c>
      <c r="G263" s="17">
        <v>1015231</v>
      </c>
      <c r="H263" s="17">
        <v>1296000</v>
      </c>
      <c r="I263" s="17">
        <v>1405000</v>
      </c>
      <c r="J263" s="17">
        <v>1461000</v>
      </c>
      <c r="K263" s="17">
        <v>1519000</v>
      </c>
    </row>
    <row r="264" spans="1:11" x14ac:dyDescent="0.2">
      <c r="A264" s="5" t="s">
        <v>11</v>
      </c>
      <c r="C264" s="17">
        <v>1317541</v>
      </c>
      <c r="D264" s="17">
        <v>1343567</v>
      </c>
      <c r="E264" s="17">
        <v>279147</v>
      </c>
      <c r="F264" s="17">
        <v>627013</v>
      </c>
      <c r="G264" s="17">
        <v>1121286</v>
      </c>
      <c r="H264" s="17">
        <v>1345000</v>
      </c>
      <c r="I264" s="17">
        <v>1458000</v>
      </c>
      <c r="J264" s="17">
        <v>1516000</v>
      </c>
      <c r="K264" s="17">
        <v>1577000</v>
      </c>
    </row>
    <row r="265" spans="1:11" x14ac:dyDescent="0.2">
      <c r="A265" s="5" t="s">
        <v>12</v>
      </c>
      <c r="C265" s="17">
        <v>1386270</v>
      </c>
      <c r="D265" s="17">
        <v>635898</v>
      </c>
      <c r="E265" s="17">
        <v>271761</v>
      </c>
      <c r="F265" s="17">
        <v>823817</v>
      </c>
      <c r="G265" s="17">
        <v>1544614</v>
      </c>
      <c r="H265" s="17">
        <v>1337000</v>
      </c>
      <c r="I265" s="17">
        <v>1450000</v>
      </c>
      <c r="J265" s="17">
        <v>1508000</v>
      </c>
      <c r="K265" s="17">
        <v>1568000</v>
      </c>
    </row>
    <row r="266" spans="1:11" x14ac:dyDescent="0.2">
      <c r="A266" s="5" t="s">
        <v>13</v>
      </c>
      <c r="C266" s="17">
        <v>1832914</v>
      </c>
      <c r="D266" s="17">
        <v>0</v>
      </c>
      <c r="E266" s="17">
        <v>439237</v>
      </c>
      <c r="F266" s="17">
        <v>1247701</v>
      </c>
      <c r="G266" s="17">
        <v>1658165</v>
      </c>
      <c r="H266" s="17">
        <v>1485000</v>
      </c>
      <c r="I266" s="17">
        <v>1610000</v>
      </c>
      <c r="J266" s="17">
        <v>1675000</v>
      </c>
      <c r="K266" s="17">
        <v>1742000</v>
      </c>
    </row>
    <row r="267" spans="1:11" x14ac:dyDescent="0.2">
      <c r="A267" s="5" t="s">
        <v>14</v>
      </c>
      <c r="C267" s="16">
        <v>1754834</v>
      </c>
      <c r="D267" s="16">
        <v>568422</v>
      </c>
      <c r="E267" s="16">
        <v>569012</v>
      </c>
      <c r="F267" s="16">
        <v>1599659</v>
      </c>
      <c r="G267" s="16">
        <v>1750710</v>
      </c>
      <c r="H267" s="16">
        <v>1790000</v>
      </c>
      <c r="I267" s="16">
        <v>1941000</v>
      </c>
      <c r="J267" s="16">
        <v>2019000</v>
      </c>
      <c r="K267" s="16">
        <v>2100000</v>
      </c>
    </row>
    <row r="268" spans="1:11" ht="8.4499999999999993" customHeight="1" x14ac:dyDescent="0.2"/>
    <row r="269" spans="1:11" x14ac:dyDescent="0.2">
      <c r="A269" s="5" t="s">
        <v>15</v>
      </c>
      <c r="C269" s="17">
        <f t="shared" ref="C269:E269" si="25">SUM(C256:C267)</f>
        <v>20991892</v>
      </c>
      <c r="D269" s="17">
        <f t="shared" si="25"/>
        <v>20070560</v>
      </c>
      <c r="E269" s="17">
        <f t="shared" si="25"/>
        <v>4269012</v>
      </c>
      <c r="F269" s="17">
        <f t="shared" ref="F269:K269" si="26">SUM(F256:F267)</f>
        <v>13186360</v>
      </c>
      <c r="G269" s="17">
        <f t="shared" si="26"/>
        <v>22281968</v>
      </c>
      <c r="H269" s="17">
        <f t="shared" si="26"/>
        <v>24162810</v>
      </c>
      <c r="I269" s="17">
        <f t="shared" si="26"/>
        <v>25128000</v>
      </c>
      <c r="J269" s="17">
        <f t="shared" si="26"/>
        <v>26134000</v>
      </c>
      <c r="K269" s="17">
        <f t="shared" si="26"/>
        <v>27180000</v>
      </c>
    </row>
    <row r="270" spans="1:11" ht="14.25" customHeight="1" x14ac:dyDescent="0.25">
      <c r="A270" s="85" t="s">
        <v>252</v>
      </c>
      <c r="B270" s="85"/>
      <c r="C270" s="85"/>
      <c r="D270" s="85"/>
      <c r="E270" s="85"/>
      <c r="F270" s="83"/>
      <c r="G270" s="83"/>
      <c r="H270" s="83"/>
      <c r="I270" s="83"/>
      <c r="J270" s="75"/>
      <c r="K270" s="75"/>
    </row>
    <row r="272" spans="1:11" ht="15" x14ac:dyDescent="0.25">
      <c r="A272" s="76" t="s">
        <v>191</v>
      </c>
      <c r="B272" s="76"/>
      <c r="C272" s="83"/>
      <c r="D272" s="75"/>
      <c r="E272" s="75"/>
      <c r="F272" s="75"/>
      <c r="G272" s="75"/>
      <c r="H272" s="75"/>
      <c r="I272" s="75"/>
      <c r="J272" s="75"/>
      <c r="K272" s="75"/>
    </row>
    <row r="273" spans="1:11" ht="15" x14ac:dyDescent="0.25">
      <c r="A273" s="76" t="s">
        <v>192</v>
      </c>
      <c r="B273" s="76"/>
      <c r="C273" s="83"/>
      <c r="D273" s="75"/>
      <c r="E273" s="75"/>
      <c r="F273" s="75"/>
      <c r="G273" s="75"/>
      <c r="H273" s="75"/>
      <c r="I273" s="75"/>
      <c r="J273" s="75"/>
      <c r="K273" s="75"/>
    </row>
    <row r="274" spans="1:11" ht="8.4499999999999993" customHeight="1" x14ac:dyDescent="0.2"/>
    <row r="275" spans="1:11" x14ac:dyDescent="0.2">
      <c r="A275" s="5" t="s">
        <v>3</v>
      </c>
      <c r="C275" s="60"/>
      <c r="D275" s="60">
        <v>0</v>
      </c>
      <c r="E275" s="60">
        <v>1948687</v>
      </c>
      <c r="F275" s="60">
        <v>2703686</v>
      </c>
      <c r="G275" s="60">
        <v>2863305</v>
      </c>
      <c r="H275" s="60">
        <v>3071420</v>
      </c>
      <c r="I275" s="60">
        <v>2308000</v>
      </c>
      <c r="J275" s="60">
        <v>2308000</v>
      </c>
      <c r="K275" s="60">
        <v>2308000</v>
      </c>
    </row>
    <row r="276" spans="1:11" x14ac:dyDescent="0.2">
      <c r="A276" s="5" t="s">
        <v>4</v>
      </c>
      <c r="C276" s="17"/>
      <c r="D276" s="17">
        <v>0</v>
      </c>
      <c r="E276" s="17">
        <v>2119605</v>
      </c>
      <c r="F276" s="13">
        <v>2960148</v>
      </c>
      <c r="G276" s="13">
        <v>3179997</v>
      </c>
      <c r="H276" s="13">
        <v>3300329</v>
      </c>
      <c r="I276" s="13">
        <v>2308000</v>
      </c>
      <c r="J276" s="13">
        <v>2308000</v>
      </c>
      <c r="K276" s="13">
        <v>2308000</v>
      </c>
    </row>
    <row r="277" spans="1:11" x14ac:dyDescent="0.2">
      <c r="A277" s="5" t="s">
        <v>5</v>
      </c>
      <c r="C277" s="17"/>
      <c r="D277" s="17">
        <v>0</v>
      </c>
      <c r="E277" s="17">
        <v>2134636</v>
      </c>
      <c r="F277" s="13">
        <v>2836231</v>
      </c>
      <c r="G277" s="13">
        <v>3026005</v>
      </c>
      <c r="H277" s="13">
        <v>3118965</v>
      </c>
      <c r="I277" s="13">
        <v>2308000</v>
      </c>
      <c r="J277" s="13">
        <v>2308000</v>
      </c>
      <c r="K277" s="13">
        <v>2308000</v>
      </c>
    </row>
    <row r="278" spans="1:11" x14ac:dyDescent="0.2">
      <c r="A278" s="5" t="s">
        <v>6</v>
      </c>
      <c r="C278" s="17"/>
      <c r="D278" s="17">
        <v>54</v>
      </c>
      <c r="E278" s="17">
        <v>2176178</v>
      </c>
      <c r="F278" s="13">
        <v>2759870</v>
      </c>
      <c r="G278" s="13">
        <v>3118857</v>
      </c>
      <c r="H278" s="55">
        <v>3064127</v>
      </c>
      <c r="I278" s="13">
        <v>2308000</v>
      </c>
      <c r="J278" s="13">
        <v>2308000</v>
      </c>
      <c r="K278" s="13">
        <v>2308000</v>
      </c>
    </row>
    <row r="279" spans="1:11" x14ac:dyDescent="0.2">
      <c r="A279" s="5" t="s">
        <v>7</v>
      </c>
      <c r="C279" s="17"/>
      <c r="D279" s="17">
        <v>16798</v>
      </c>
      <c r="E279" s="17">
        <v>2441849</v>
      </c>
      <c r="F279" s="13">
        <v>2890595</v>
      </c>
      <c r="G279" s="13">
        <v>3127569</v>
      </c>
      <c r="H279" s="13">
        <v>2308000</v>
      </c>
      <c r="I279" s="13">
        <v>2308000</v>
      </c>
      <c r="J279" s="13">
        <v>2308000</v>
      </c>
      <c r="K279" s="13">
        <v>2308000</v>
      </c>
    </row>
    <row r="280" spans="1:11" x14ac:dyDescent="0.2">
      <c r="A280" s="5" t="s">
        <v>8</v>
      </c>
      <c r="C280" s="17"/>
      <c r="D280" s="17">
        <v>941905</v>
      </c>
      <c r="E280" s="17">
        <v>2426896</v>
      </c>
      <c r="F280" s="13">
        <v>2653833</v>
      </c>
      <c r="G280" s="13">
        <v>2929691</v>
      </c>
      <c r="H280" s="13">
        <v>2308000</v>
      </c>
      <c r="I280" s="13">
        <v>2308000</v>
      </c>
      <c r="J280" s="13">
        <v>2308000</v>
      </c>
      <c r="K280" s="13">
        <v>2308000</v>
      </c>
    </row>
    <row r="281" spans="1:11" x14ac:dyDescent="0.2">
      <c r="A281" s="5" t="s">
        <v>9</v>
      </c>
      <c r="C281" s="17"/>
      <c r="D281" s="17">
        <v>1086096</v>
      </c>
      <c r="E281" s="17">
        <v>2330376</v>
      </c>
      <c r="F281" s="13">
        <v>2556759</v>
      </c>
      <c r="G281" s="13">
        <v>2653966</v>
      </c>
      <c r="H281" s="13">
        <v>2308000</v>
      </c>
      <c r="I281" s="13">
        <v>2308000</v>
      </c>
      <c r="J281" s="13">
        <v>2308000</v>
      </c>
      <c r="K281" s="13">
        <v>2308000</v>
      </c>
    </row>
    <row r="282" spans="1:11" x14ac:dyDescent="0.2">
      <c r="A282" s="5" t="s">
        <v>10</v>
      </c>
      <c r="C282" s="17"/>
      <c r="D282" s="17">
        <v>1654616</v>
      </c>
      <c r="E282" s="17">
        <v>2737036</v>
      </c>
      <c r="F282" s="13">
        <v>2753731</v>
      </c>
      <c r="G282" s="13">
        <v>2603609</v>
      </c>
      <c r="H282" s="13">
        <v>2308000</v>
      </c>
      <c r="I282" s="13">
        <v>2308000</v>
      </c>
      <c r="J282" s="13">
        <v>2308000</v>
      </c>
      <c r="K282" s="13">
        <v>2308000</v>
      </c>
    </row>
    <row r="283" spans="1:11" x14ac:dyDescent="0.2">
      <c r="A283" s="5" t="s">
        <v>11</v>
      </c>
      <c r="C283" s="17"/>
      <c r="D283" s="17">
        <v>1514019</v>
      </c>
      <c r="E283" s="17">
        <v>2106708</v>
      </c>
      <c r="F283" s="13">
        <v>1721492</v>
      </c>
      <c r="G283" s="13">
        <v>1540413</v>
      </c>
      <c r="H283" s="13">
        <v>2308000</v>
      </c>
      <c r="I283" s="13">
        <v>2308000</v>
      </c>
      <c r="J283" s="13">
        <v>2308000</v>
      </c>
      <c r="K283" s="13">
        <v>2308000</v>
      </c>
    </row>
    <row r="284" spans="1:11" x14ac:dyDescent="0.2">
      <c r="A284" s="5" t="s">
        <v>12</v>
      </c>
      <c r="C284" s="17"/>
      <c r="D284" s="17">
        <v>1370051</v>
      </c>
      <c r="E284" s="17">
        <v>1795929</v>
      </c>
      <c r="F284" s="13">
        <v>1310519</v>
      </c>
      <c r="G284" s="13">
        <v>830277</v>
      </c>
      <c r="H284" s="13">
        <v>2307000</v>
      </c>
      <c r="I284" s="13">
        <v>2307000</v>
      </c>
      <c r="J284" s="13">
        <v>2307000</v>
      </c>
      <c r="K284" s="13">
        <v>2307000</v>
      </c>
    </row>
    <row r="285" spans="1:11" x14ac:dyDescent="0.2">
      <c r="A285" s="5" t="s">
        <v>13</v>
      </c>
      <c r="C285" s="17"/>
      <c r="D285" s="17">
        <v>1422766</v>
      </c>
      <c r="E285" s="17">
        <v>1748067</v>
      </c>
      <c r="F285" s="13">
        <v>821562</v>
      </c>
      <c r="G285" s="13">
        <v>540359</v>
      </c>
      <c r="H285" s="13">
        <v>1293000</v>
      </c>
      <c r="I285" s="13">
        <v>2307000</v>
      </c>
      <c r="J285" s="13">
        <v>2307000</v>
      </c>
      <c r="K285" s="13">
        <v>2307000</v>
      </c>
    </row>
    <row r="286" spans="1:11" x14ac:dyDescent="0.2">
      <c r="A286" s="5" t="s">
        <v>14</v>
      </c>
      <c r="C286" s="16"/>
      <c r="D286" s="17">
        <v>1505267</v>
      </c>
      <c r="E286" s="17">
        <v>1342832</v>
      </c>
      <c r="F286" s="13">
        <v>468197</v>
      </c>
      <c r="G286" s="13">
        <v>407969</v>
      </c>
      <c r="H286" s="13">
        <v>0</v>
      </c>
      <c r="I286" s="13">
        <v>2307000</v>
      </c>
      <c r="J286" s="13">
        <v>2307000</v>
      </c>
      <c r="K286" s="13">
        <v>2307000</v>
      </c>
    </row>
    <row r="287" spans="1:11" ht="8.4499999999999993" customHeight="1" x14ac:dyDescent="0.2">
      <c r="E287" s="17"/>
      <c r="F287" s="17"/>
      <c r="G287" s="17"/>
    </row>
    <row r="288" spans="1:11" x14ac:dyDescent="0.2">
      <c r="A288" s="5" t="s">
        <v>15</v>
      </c>
      <c r="C288" s="17">
        <f t="shared" ref="C288:E288" si="27">SUM(C275:C286)</f>
        <v>0</v>
      </c>
      <c r="D288" s="17">
        <f t="shared" si="27"/>
        <v>9511572</v>
      </c>
      <c r="E288" s="17">
        <f t="shared" si="27"/>
        <v>25308799</v>
      </c>
      <c r="F288" s="17">
        <f t="shared" ref="F288:K288" si="28">SUM(F275:F286)</f>
        <v>26436623</v>
      </c>
      <c r="G288" s="17">
        <f t="shared" si="28"/>
        <v>26822017</v>
      </c>
      <c r="H288" s="17">
        <f t="shared" si="28"/>
        <v>27694841</v>
      </c>
      <c r="I288" s="17">
        <f t="shared" si="28"/>
        <v>27693000</v>
      </c>
      <c r="J288" s="17">
        <f t="shared" si="28"/>
        <v>27693000</v>
      </c>
      <c r="K288" s="17">
        <f t="shared" si="28"/>
        <v>27693000</v>
      </c>
    </row>
    <row r="289" spans="1:11" ht="27" customHeight="1" x14ac:dyDescent="0.25">
      <c r="A289" s="84" t="s">
        <v>244</v>
      </c>
      <c r="B289" s="84"/>
      <c r="C289" s="84"/>
      <c r="D289" s="84"/>
      <c r="E289" s="84"/>
      <c r="F289" s="84"/>
      <c r="G289" s="84"/>
      <c r="H289" s="84"/>
      <c r="I289" s="84"/>
      <c r="J289" s="75"/>
      <c r="K289" s="75"/>
    </row>
    <row r="290" spans="1:11" x14ac:dyDescent="0.2">
      <c r="A290" s="6"/>
    </row>
  </sheetData>
  <mergeCells count="40">
    <mergeCell ref="A1:K1"/>
    <mergeCell ref="A2:K2"/>
    <mergeCell ref="A6:K6"/>
    <mergeCell ref="A7:K7"/>
    <mergeCell ref="A25:K25"/>
    <mergeCell ref="A83:K83"/>
    <mergeCell ref="A101:K101"/>
    <mergeCell ref="A102:K102"/>
    <mergeCell ref="A120:K120"/>
    <mergeCell ref="A80:K80"/>
    <mergeCell ref="A82:K82"/>
    <mergeCell ref="A26:K26"/>
    <mergeCell ref="A44:K44"/>
    <mergeCell ref="A45:K45"/>
    <mergeCell ref="A63:K63"/>
    <mergeCell ref="A64:K64"/>
    <mergeCell ref="A178:K178"/>
    <mergeCell ref="A194:K194"/>
    <mergeCell ref="A196:K196"/>
    <mergeCell ref="A121:K121"/>
    <mergeCell ref="A158:K158"/>
    <mergeCell ref="A139:K139"/>
    <mergeCell ref="A140:K140"/>
    <mergeCell ref="A156:K156"/>
    <mergeCell ref="A159:K159"/>
    <mergeCell ref="A177:K177"/>
    <mergeCell ref="A289:K289"/>
    <mergeCell ref="A197:K197"/>
    <mergeCell ref="A215:K215"/>
    <mergeCell ref="A216:K216"/>
    <mergeCell ref="A234:K234"/>
    <mergeCell ref="A235:K235"/>
    <mergeCell ref="A253:K253"/>
    <mergeCell ref="A254:K254"/>
    <mergeCell ref="A270:K270"/>
    <mergeCell ref="A272:K272"/>
    <mergeCell ref="A273:K273"/>
    <mergeCell ref="A213:K213"/>
    <mergeCell ref="A232:K232"/>
    <mergeCell ref="A251:K251"/>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K43" sqref="K43"/>
    </sheetView>
  </sheetViews>
  <sheetFormatPr defaultColWidth="9.140625" defaultRowHeight="12.75" x14ac:dyDescent="0.2"/>
  <cols>
    <col min="1" max="1" width="3.42578125" style="9" customWidth="1"/>
    <col min="2" max="4" width="9.140625" style="9"/>
    <col min="5" max="5" width="11.5703125" style="9" customWidth="1"/>
    <col min="6" max="6" width="16.140625" style="22" bestFit="1" customWidth="1"/>
    <col min="7" max="7" width="3.42578125" style="9" customWidth="1"/>
    <col min="8" max="8" width="16.140625" style="22" bestFit="1" customWidth="1"/>
    <col min="9" max="9" width="3.42578125" style="9" customWidth="1"/>
    <col min="10" max="10" width="9.140625" style="11" bestFit="1" customWidth="1"/>
    <col min="11" max="11" width="87.140625" style="9" customWidth="1"/>
    <col min="12" max="12" width="8.140625" style="9" customWidth="1"/>
    <col min="13" max="15" width="9.140625" style="9" customWidth="1"/>
    <col min="16" max="16384" width="9.140625" style="9"/>
  </cols>
  <sheetData>
    <row r="1" spans="1:25" x14ac:dyDescent="0.2">
      <c r="A1" s="93" t="s">
        <v>127</v>
      </c>
      <c r="B1" s="93"/>
      <c r="C1" s="93"/>
      <c r="D1" s="93"/>
      <c r="E1" s="93"/>
      <c r="F1" s="93"/>
      <c r="G1" s="93"/>
      <c r="H1" s="93"/>
      <c r="I1" s="93"/>
      <c r="J1" s="93"/>
      <c r="K1" s="93"/>
    </row>
    <row r="2" spans="1:25" x14ac:dyDescent="0.2">
      <c r="A2" s="93" t="s">
        <v>128</v>
      </c>
      <c r="B2" s="93"/>
      <c r="C2" s="93"/>
      <c r="D2" s="93"/>
      <c r="E2" s="93"/>
      <c r="F2" s="93"/>
      <c r="G2" s="93"/>
      <c r="H2" s="93"/>
      <c r="I2" s="93"/>
      <c r="J2" s="93"/>
      <c r="K2" s="93"/>
    </row>
    <row r="4" spans="1:25" x14ac:dyDescent="0.2">
      <c r="A4" s="94" t="s">
        <v>265</v>
      </c>
      <c r="B4" s="94"/>
      <c r="C4" s="94"/>
      <c r="D4" s="94"/>
      <c r="E4" s="94"/>
      <c r="F4" s="94"/>
      <c r="G4" s="94"/>
      <c r="H4" s="94"/>
      <c r="I4" s="94"/>
      <c r="J4" s="94"/>
      <c r="K4" s="94"/>
    </row>
    <row r="5" spans="1:25" x14ac:dyDescent="0.2">
      <c r="A5" s="94" t="s">
        <v>266</v>
      </c>
      <c r="B5" s="94"/>
      <c r="C5" s="94"/>
      <c r="D5" s="94"/>
      <c r="E5" s="94"/>
      <c r="F5" s="94"/>
      <c r="G5" s="94"/>
      <c r="H5" s="94"/>
      <c r="I5" s="94"/>
      <c r="J5" s="94"/>
      <c r="K5" s="94"/>
    </row>
    <row r="7" spans="1:25" ht="28.5" customHeight="1" x14ac:dyDescent="0.2">
      <c r="A7" s="95" t="s">
        <v>129</v>
      </c>
      <c r="B7" s="95"/>
      <c r="C7" s="95"/>
      <c r="D7" s="95"/>
      <c r="E7" s="95"/>
      <c r="F7" s="42" t="s">
        <v>263</v>
      </c>
      <c r="G7" s="11"/>
      <c r="H7" s="42" t="s">
        <v>267</v>
      </c>
      <c r="I7" s="42"/>
      <c r="J7" s="42" t="s">
        <v>130</v>
      </c>
      <c r="K7" s="21" t="s">
        <v>131</v>
      </c>
    </row>
    <row r="8" spans="1:25" x14ac:dyDescent="0.2">
      <c r="B8" s="8"/>
      <c r="C8" s="8"/>
      <c r="D8" s="8"/>
      <c r="E8" s="8"/>
      <c r="F8" s="37"/>
      <c r="G8" s="8"/>
      <c r="H8" s="37"/>
      <c r="I8" s="8"/>
      <c r="J8" s="43"/>
      <c r="K8" s="8"/>
    </row>
    <row r="9" spans="1:25" x14ac:dyDescent="0.2">
      <c r="A9" s="92" t="s">
        <v>132</v>
      </c>
      <c r="B9" s="92"/>
      <c r="C9" s="92"/>
      <c r="D9" s="92"/>
      <c r="E9" s="92"/>
      <c r="F9" s="92"/>
      <c r="G9" s="92"/>
      <c r="H9" s="92"/>
      <c r="I9" s="92"/>
      <c r="J9" s="92"/>
      <c r="K9" s="92"/>
    </row>
    <row r="10" spans="1:25" x14ac:dyDescent="0.2">
      <c r="A10" s="11"/>
      <c r="B10" s="11"/>
      <c r="C10" s="11"/>
      <c r="D10" s="11"/>
      <c r="E10" s="11"/>
      <c r="G10" s="11"/>
      <c r="H10" s="47"/>
      <c r="I10" s="23"/>
    </row>
    <row r="11" spans="1:25" ht="32.450000000000003" customHeight="1" x14ac:dyDescent="0.2">
      <c r="A11" s="24" t="s">
        <v>133</v>
      </c>
      <c r="F11" s="47"/>
      <c r="H11" s="47"/>
      <c r="I11" s="23"/>
      <c r="J11" s="25"/>
      <c r="K11" s="89"/>
      <c r="L11" s="90"/>
      <c r="M11" s="90"/>
      <c r="N11" s="90"/>
      <c r="O11" s="90"/>
      <c r="P11" s="90"/>
      <c r="Q11" s="90"/>
      <c r="R11" s="90"/>
      <c r="S11" s="90"/>
      <c r="T11" s="91"/>
      <c r="U11" s="91"/>
    </row>
    <row r="12" spans="1:25" ht="28.9" customHeight="1" x14ac:dyDescent="0.2">
      <c r="B12" s="9" t="s">
        <v>182</v>
      </c>
      <c r="F12" s="48">
        <v>391382260</v>
      </c>
      <c r="H12" s="48">
        <f>'Spreadsheet I - Environmental'!H22+'Spreadsheet I - Environmental'!I22</f>
        <v>382500843</v>
      </c>
      <c r="I12" s="27"/>
      <c r="J12" s="28">
        <f t="shared" ref="J12:J17" si="0">(H12/F12)-1</f>
        <v>-2.2692436289779683E-2</v>
      </c>
      <c r="K12" s="88" t="s">
        <v>269</v>
      </c>
      <c r="L12" s="26"/>
      <c r="M12" s="26"/>
      <c r="N12" s="26"/>
      <c r="O12" s="26"/>
      <c r="P12" s="26"/>
      <c r="Q12" s="26"/>
      <c r="R12" s="26"/>
      <c r="S12" s="26"/>
      <c r="T12" s="26"/>
      <c r="U12" s="26"/>
    </row>
    <row r="13" spans="1:25" ht="28.9" customHeight="1" x14ac:dyDescent="0.2">
      <c r="B13" s="9" t="s">
        <v>181</v>
      </c>
      <c r="F13" s="48">
        <v>198793849</v>
      </c>
      <c r="H13" s="48">
        <f>'Spreadsheet I - Environmental'!H41+'Spreadsheet I - Environmental'!I41</f>
        <v>194468390</v>
      </c>
      <c r="I13" s="27"/>
      <c r="J13" s="28">
        <f t="shared" si="0"/>
        <v>-2.1758515274786006E-2</v>
      </c>
      <c r="K13" s="88"/>
      <c r="L13" s="26"/>
      <c r="M13" s="26"/>
      <c r="N13" s="26"/>
      <c r="O13" s="26"/>
      <c r="P13" s="26"/>
      <c r="Q13" s="26"/>
      <c r="R13" s="26"/>
      <c r="S13" s="26"/>
      <c r="T13" s="26"/>
      <c r="U13" s="26"/>
    </row>
    <row r="14" spans="1:25" ht="28.9" customHeight="1" x14ac:dyDescent="0.2">
      <c r="B14" s="9" t="s">
        <v>185</v>
      </c>
      <c r="F14" s="48">
        <v>97828920</v>
      </c>
      <c r="H14" s="48">
        <f>'Spreadsheet I - Environmental'!H60+'Spreadsheet I - Environmental'!I60</f>
        <v>95652299</v>
      </c>
      <c r="I14" s="27"/>
      <c r="J14" s="28">
        <f t="shared" si="0"/>
        <v>-2.2249259217008599E-2</v>
      </c>
      <c r="K14" s="88"/>
      <c r="L14" s="26"/>
      <c r="M14" s="26"/>
      <c r="N14" s="26"/>
      <c r="O14" s="26"/>
      <c r="P14" s="26"/>
      <c r="Q14" s="26"/>
      <c r="R14" s="26"/>
      <c r="S14" s="26"/>
      <c r="T14" s="26"/>
      <c r="U14" s="26"/>
    </row>
    <row r="15" spans="1:25" ht="25.5" x14ac:dyDescent="0.2">
      <c r="B15" s="9" t="s">
        <v>134</v>
      </c>
      <c r="F15" s="48">
        <v>9589802</v>
      </c>
      <c r="H15" s="48">
        <f>'Spreadsheet I - Environmental'!H79+'Spreadsheet I - Environmental'!I79</f>
        <v>9595880</v>
      </c>
      <c r="I15" s="27"/>
      <c r="J15" s="28">
        <f t="shared" si="0"/>
        <v>6.3379827862974913E-4</v>
      </c>
      <c r="K15" s="53" t="s">
        <v>249</v>
      </c>
      <c r="L15" s="26"/>
      <c r="M15" s="26"/>
      <c r="N15" s="26"/>
      <c r="O15" s="26"/>
      <c r="P15" s="26"/>
      <c r="Q15" s="26"/>
      <c r="R15" s="26"/>
      <c r="S15" s="26"/>
      <c r="T15" s="26"/>
      <c r="U15" s="26"/>
      <c r="V15" s="26"/>
      <c r="W15" s="26"/>
      <c r="X15" s="26"/>
      <c r="Y15" s="26"/>
    </row>
    <row r="16" spans="1:25" ht="15" x14ac:dyDescent="0.25">
      <c r="B16" s="9" t="s">
        <v>135</v>
      </c>
      <c r="F16" s="48">
        <v>2491951</v>
      </c>
      <c r="H16" s="48">
        <f>'Spreadsheet I - Environmental'!H98+'Spreadsheet I - Environmental'!I98</f>
        <v>2493971</v>
      </c>
      <c r="I16" s="27"/>
      <c r="J16" s="28">
        <f t="shared" si="0"/>
        <v>8.10609839439147E-4</v>
      </c>
      <c r="K16" s="53"/>
      <c r="L16" s="26"/>
      <c r="M16" s="26"/>
      <c r="N16" s="26"/>
      <c r="O16" s="26"/>
      <c r="P16" s="26"/>
      <c r="Q16" s="26"/>
      <c r="R16" s="26"/>
      <c r="S16" s="26"/>
      <c r="T16" s="26"/>
      <c r="U16" s="26"/>
      <c r="V16" s="26"/>
      <c r="W16" s="26"/>
      <c r="X16"/>
      <c r="Y16"/>
    </row>
    <row r="17" spans="1:25" ht="25.5" x14ac:dyDescent="0.2">
      <c r="B17" s="9" t="s">
        <v>136</v>
      </c>
      <c r="F17" s="48">
        <v>34064969</v>
      </c>
      <c r="H17" s="48">
        <f>'Spreadsheet I - Environmental'!H117+'Spreadsheet I - Environmental'!I117</f>
        <v>35901763</v>
      </c>
      <c r="I17" s="23"/>
      <c r="J17" s="25">
        <f t="shared" si="0"/>
        <v>5.3920319140757123E-2</v>
      </c>
      <c r="K17" s="53" t="s">
        <v>275</v>
      </c>
      <c r="L17" s="26"/>
      <c r="M17" s="26"/>
      <c r="N17" s="26"/>
      <c r="O17" s="26"/>
      <c r="P17" s="26"/>
      <c r="Q17" s="26"/>
      <c r="R17" s="26"/>
      <c r="S17" s="26"/>
      <c r="T17" s="26"/>
      <c r="U17" s="26"/>
      <c r="V17" s="26"/>
      <c r="W17" s="26"/>
      <c r="X17" s="26"/>
      <c r="Y17" s="26"/>
    </row>
    <row r="18" spans="1:25" x14ac:dyDescent="0.2">
      <c r="B18" s="9" t="s">
        <v>268</v>
      </c>
      <c r="F18" s="48">
        <v>149398193</v>
      </c>
      <c r="G18" s="22"/>
      <c r="H18" s="48">
        <f>'Spreadsheet I - Environmental'!H155+'Spreadsheet I - Environmental'!I155</f>
        <v>140854299</v>
      </c>
      <c r="I18" s="23"/>
      <c r="J18" s="25">
        <f>(H18/F18)-1</f>
        <v>-5.7188737215851049E-2</v>
      </c>
      <c r="K18" s="26"/>
    </row>
    <row r="19" spans="1:25" x14ac:dyDescent="0.2">
      <c r="B19" s="9" t="s">
        <v>137</v>
      </c>
      <c r="F19" s="48">
        <v>482224</v>
      </c>
      <c r="H19" s="48">
        <f>'Spreadsheet I - Environmental'!H174+'Spreadsheet I - Environmental'!I174</f>
        <v>471152</v>
      </c>
      <c r="I19" s="23"/>
      <c r="J19" s="25">
        <f>(H19/F19)-1</f>
        <v>-2.2960284017386146E-2</v>
      </c>
      <c r="K19" s="29"/>
    </row>
    <row r="20" spans="1:25" x14ac:dyDescent="0.2">
      <c r="B20" s="9" t="s">
        <v>138</v>
      </c>
      <c r="F20" s="48">
        <v>9534522</v>
      </c>
      <c r="H20" s="48">
        <f>'Spreadsheet I - Environmental'!H193+'Spreadsheet I - Environmental'!I193</f>
        <v>9438385</v>
      </c>
      <c r="I20" s="23"/>
      <c r="J20" s="25">
        <f>(H20/F20)-1</f>
        <v>-1.0083043491849963E-2</v>
      </c>
    </row>
    <row r="21" spans="1:25" ht="55.9" customHeight="1" x14ac:dyDescent="0.2">
      <c r="B21" s="9" t="s">
        <v>139</v>
      </c>
      <c r="C21" s="45"/>
      <c r="F21" s="48">
        <v>97450056</v>
      </c>
      <c r="H21" s="48">
        <f>'Spreadsheet I - Environmental'!H212+'Spreadsheet I - Environmental'!I212</f>
        <v>95990789</v>
      </c>
      <c r="I21" s="23"/>
      <c r="J21" s="25">
        <f>(H21/F21)-1</f>
        <v>-1.4974511661645429E-2</v>
      </c>
      <c r="K21" s="53" t="s">
        <v>276</v>
      </c>
      <c r="L21" s="54"/>
      <c r="M21" s="54"/>
      <c r="N21" s="54"/>
      <c r="O21" s="54"/>
      <c r="P21" s="54"/>
      <c r="Q21" s="54"/>
      <c r="R21" s="54"/>
      <c r="S21" s="54"/>
      <c r="T21" s="54"/>
      <c r="U21" s="54"/>
      <c r="V21" s="54"/>
      <c r="W21" s="54"/>
      <c r="X21" s="54"/>
      <c r="Y21" s="54"/>
    </row>
    <row r="22" spans="1:25" x14ac:dyDescent="0.2">
      <c r="F22" s="48"/>
      <c r="H22" s="48"/>
      <c r="I22" s="23"/>
      <c r="J22" s="25"/>
      <c r="K22" s="41"/>
    </row>
    <row r="23" spans="1:25" x14ac:dyDescent="0.2">
      <c r="A23" s="30" t="s">
        <v>140</v>
      </c>
      <c r="F23" s="48"/>
      <c r="H23" s="48"/>
      <c r="I23" s="23"/>
      <c r="J23" s="25"/>
    </row>
    <row r="24" spans="1:25" ht="38.25" x14ac:dyDescent="0.2">
      <c r="B24" s="9" t="s">
        <v>141</v>
      </c>
      <c r="F24" s="48">
        <v>9172672</v>
      </c>
      <c r="H24" s="48">
        <f>'Spreadsheet I - Environmental'!H231+'Spreadsheet I - Environmental'!I231</f>
        <v>9725111</v>
      </c>
      <c r="I24" s="23"/>
      <c r="J24" s="25">
        <f>(H24/F24)-1</f>
        <v>6.0226616628175522E-2</v>
      </c>
      <c r="K24" s="26" t="s">
        <v>277</v>
      </c>
    </row>
    <row r="25" spans="1:25" x14ac:dyDescent="0.2">
      <c r="B25" s="9" t="s">
        <v>142</v>
      </c>
      <c r="F25" s="48">
        <v>138103</v>
      </c>
      <c r="H25" s="48">
        <f>'Spreadsheet I - Environmental'!H250+'Spreadsheet I - Environmental'!I250</f>
        <v>131189</v>
      </c>
      <c r="I25" s="23"/>
      <c r="J25" s="25">
        <f>(H25/F25)-1</f>
        <v>-5.0064082605012161E-2</v>
      </c>
      <c r="K25" s="5"/>
      <c r="L25" s="31"/>
      <c r="M25" s="31"/>
      <c r="N25" s="31"/>
      <c r="O25" s="31"/>
      <c r="P25" s="31"/>
      <c r="Q25" s="31"/>
      <c r="R25" s="31"/>
      <c r="S25" s="31"/>
      <c r="T25" s="31"/>
      <c r="U25" s="31"/>
    </row>
    <row r="26" spans="1:25" x14ac:dyDescent="0.2">
      <c r="B26" s="9" t="s">
        <v>143</v>
      </c>
      <c r="F26" s="48">
        <v>94910</v>
      </c>
      <c r="H26" s="48">
        <f>'Spreadsheet I - Environmental'!H269+'Spreadsheet I - Environmental'!I269</f>
        <v>101400</v>
      </c>
      <c r="I26" s="23"/>
      <c r="J26" s="25">
        <f>(H26/F26)-1</f>
        <v>6.8380571067326867E-2</v>
      </c>
      <c r="K26" s="32"/>
      <c r="L26" s="32"/>
      <c r="M26" s="32"/>
      <c r="N26" s="32"/>
      <c r="O26" s="32"/>
      <c r="P26" s="32"/>
      <c r="Q26" s="32"/>
      <c r="R26" s="32"/>
      <c r="S26" s="32"/>
      <c r="T26" s="32"/>
      <c r="U26" s="32"/>
    </row>
    <row r="27" spans="1:25" x14ac:dyDescent="0.2">
      <c r="F27" s="48"/>
      <c r="H27" s="48"/>
      <c r="I27" s="23"/>
      <c r="J27" s="25"/>
      <c r="K27" s="32"/>
      <c r="L27" s="32"/>
      <c r="M27" s="32"/>
      <c r="N27" s="32"/>
      <c r="O27" s="32"/>
      <c r="P27" s="32"/>
      <c r="Q27" s="32"/>
      <c r="R27" s="32"/>
      <c r="S27" s="32"/>
      <c r="T27" s="32"/>
      <c r="U27" s="32"/>
    </row>
    <row r="28" spans="1:25" x14ac:dyDescent="0.2">
      <c r="B28" s="9" t="s">
        <v>123</v>
      </c>
      <c r="F28" s="48">
        <v>205260</v>
      </c>
      <c r="H28" s="48">
        <f>'Spreadsheet I - Environmental'!H288+'Spreadsheet I - Environmental'!I288</f>
        <v>205719</v>
      </c>
      <c r="I28" s="23"/>
      <c r="J28" s="25">
        <f>(H28/F28)-1</f>
        <v>2.2361882490500307E-3</v>
      </c>
      <c r="K28" s="32"/>
      <c r="L28" s="32"/>
      <c r="M28" s="32"/>
      <c r="N28" s="32"/>
      <c r="O28" s="32"/>
      <c r="P28" s="32"/>
      <c r="Q28" s="32"/>
      <c r="R28" s="32"/>
      <c r="S28" s="32"/>
      <c r="T28" s="32"/>
      <c r="U28" s="32"/>
    </row>
    <row r="29" spans="1:25" x14ac:dyDescent="0.2">
      <c r="F29" s="47"/>
      <c r="H29" s="47"/>
      <c r="I29" s="23"/>
      <c r="K29" s="5"/>
    </row>
    <row r="30" spans="1:25" s="32" customFormat="1" ht="14.45" customHeight="1" x14ac:dyDescent="0.2">
      <c r="A30" s="49" t="s">
        <v>144</v>
      </c>
      <c r="B30" s="49"/>
      <c r="C30" s="49"/>
      <c r="D30" s="49"/>
      <c r="E30" s="49"/>
      <c r="F30" s="49"/>
      <c r="G30" s="49"/>
      <c r="H30" s="49"/>
      <c r="I30" s="49"/>
      <c r="J30" s="49"/>
      <c r="K30" s="49"/>
    </row>
    <row r="31" spans="1:25" x14ac:dyDescent="0.2">
      <c r="F31" s="47"/>
      <c r="H31" s="47"/>
      <c r="I31" s="23"/>
    </row>
    <row r="32" spans="1:25" x14ac:dyDescent="0.2">
      <c r="A32" s="30" t="s">
        <v>145</v>
      </c>
      <c r="F32" s="47"/>
      <c r="H32" s="47"/>
      <c r="I32" s="23"/>
    </row>
    <row r="33" spans="2:23" ht="25.5" x14ac:dyDescent="0.2">
      <c r="B33" s="9" t="s">
        <v>146</v>
      </c>
      <c r="F33" s="47">
        <v>1069199</v>
      </c>
      <c r="H33" s="47">
        <f>'Spreadsheet II - Other'!H22+'Spreadsheet II - Other'!I22</f>
        <v>1214969</v>
      </c>
      <c r="I33" s="23"/>
      <c r="J33" s="25">
        <f>(H33/F33)-1</f>
        <v>0.13633570551412788</v>
      </c>
      <c r="K33" s="32" t="s">
        <v>251</v>
      </c>
    </row>
    <row r="34" spans="2:23" x14ac:dyDescent="0.2">
      <c r="B34" s="5" t="s">
        <v>147</v>
      </c>
      <c r="C34" s="5"/>
      <c r="D34" s="5"/>
      <c r="E34" s="5"/>
      <c r="F34" s="50">
        <v>705270621</v>
      </c>
      <c r="G34" s="5"/>
      <c r="H34" s="50">
        <f>'Spreadsheet II - Other'!H41+'Spreadsheet II - Other'!I41</f>
        <v>725580861</v>
      </c>
      <c r="I34" s="33"/>
      <c r="J34" s="34">
        <f t="shared" ref="J34:J41" si="1">(H34/F34)-1</f>
        <v>2.8797796753822213E-2</v>
      </c>
      <c r="K34" s="5"/>
    </row>
    <row r="35" spans="2:23" ht="25.5" x14ac:dyDescent="0.2">
      <c r="B35" s="5" t="s">
        <v>88</v>
      </c>
      <c r="C35" s="5"/>
      <c r="D35" s="5"/>
      <c r="E35" s="5"/>
      <c r="F35" s="50">
        <v>88000</v>
      </c>
      <c r="G35" s="5"/>
      <c r="H35" s="50">
        <f>'Spreadsheet II - Other'!H60+'Spreadsheet II - Other'!I60</f>
        <v>80000</v>
      </c>
      <c r="I35" s="33"/>
      <c r="J35" s="34">
        <f t="shared" si="1"/>
        <v>-9.0909090909090939E-2</v>
      </c>
      <c r="K35" s="26" t="s">
        <v>178</v>
      </c>
    </row>
    <row r="36" spans="2:23" x14ac:dyDescent="0.2">
      <c r="B36" s="9" t="s">
        <v>148</v>
      </c>
      <c r="F36" s="47">
        <v>967691</v>
      </c>
      <c r="H36" s="47">
        <f>'Spreadsheet II - Other'!H79+'Spreadsheet II - Other'!I79</f>
        <v>982913</v>
      </c>
      <c r="I36" s="23"/>
      <c r="J36" s="25">
        <f t="shared" si="1"/>
        <v>1.5730227934330321E-2</v>
      </c>
      <c r="K36" s="32"/>
    </row>
    <row r="37" spans="2:23" x14ac:dyDescent="0.2">
      <c r="B37" s="9" t="s">
        <v>149</v>
      </c>
      <c r="F37" s="47">
        <v>3893133</v>
      </c>
      <c r="H37" s="47">
        <f>'Spreadsheet II - Other'!H98+'Spreadsheet II - Other'!I98</f>
        <v>3630909</v>
      </c>
      <c r="I37" s="23"/>
      <c r="J37" s="25">
        <f t="shared" si="1"/>
        <v>-6.7355520605127062E-2</v>
      </c>
      <c r="K37" s="32"/>
    </row>
    <row r="38" spans="2:23" x14ac:dyDescent="0.2">
      <c r="B38" s="29" t="s">
        <v>150</v>
      </c>
      <c r="F38" s="47">
        <v>1128370</v>
      </c>
      <c r="H38" s="47">
        <f>'Spreadsheet II - Other'!H136+'Spreadsheet II - Other'!I136</f>
        <v>1121790</v>
      </c>
      <c r="I38" s="23"/>
      <c r="J38" s="25">
        <f t="shared" si="1"/>
        <v>-5.8314205446794443E-3</v>
      </c>
    </row>
    <row r="39" spans="2:23" x14ac:dyDescent="0.2">
      <c r="B39" s="29" t="s">
        <v>151</v>
      </c>
      <c r="F39" s="47">
        <v>6777266</v>
      </c>
      <c r="H39" s="47">
        <f>'Spreadsheet II - Other'!H155+'Spreadsheet II - Other'!I155</f>
        <v>7142894</v>
      </c>
      <c r="I39" s="23"/>
      <c r="J39" s="25">
        <f t="shared" si="1"/>
        <v>5.3949188360026046E-2</v>
      </c>
      <c r="K39" s="26"/>
    </row>
    <row r="40" spans="2:23" x14ac:dyDescent="0.2">
      <c r="B40" s="29" t="s">
        <v>152</v>
      </c>
      <c r="F40" s="47">
        <v>112450</v>
      </c>
      <c r="H40" s="47">
        <f>'Spreadsheet II - Other'!H174+'Spreadsheet II - Other'!I174</f>
        <v>110010</v>
      </c>
      <c r="I40" s="23"/>
      <c r="J40" s="25">
        <f t="shared" si="1"/>
        <v>-2.1698532681191596E-2</v>
      </c>
    </row>
    <row r="41" spans="2:23" ht="15" x14ac:dyDescent="0.2">
      <c r="B41" s="29" t="s">
        <v>153</v>
      </c>
      <c r="F41" s="47">
        <v>2091194</v>
      </c>
      <c r="H41" s="47">
        <f>'Spreadsheet II - Other'!H193+'Spreadsheet II - Other'!I193</f>
        <v>2115381</v>
      </c>
      <c r="I41" s="23"/>
      <c r="J41" s="25">
        <f t="shared" si="1"/>
        <v>1.1566119642653971E-2</v>
      </c>
      <c r="K41" s="26"/>
      <c r="L41" s="46"/>
      <c r="M41" s="46"/>
      <c r="N41" s="46"/>
      <c r="O41" s="46"/>
      <c r="P41" s="46"/>
      <c r="Q41" s="46"/>
      <c r="R41" s="46"/>
      <c r="S41" s="46"/>
      <c r="T41" s="46"/>
      <c r="U41" s="46"/>
      <c r="V41" s="46"/>
      <c r="W41" s="46"/>
    </row>
    <row r="42" spans="2:23" ht="25.5" x14ac:dyDescent="0.2">
      <c r="B42" s="29" t="s">
        <v>205</v>
      </c>
      <c r="F42" s="47">
        <v>20000000</v>
      </c>
      <c r="H42" s="47">
        <f>'Spreadsheet II - Other'!H212+'Spreadsheet II - Other'!I212</f>
        <v>20000000</v>
      </c>
      <c r="I42" s="23"/>
      <c r="J42" s="25">
        <f t="shared" ref="J42:J47" si="2">(H42/F42)-1</f>
        <v>0</v>
      </c>
      <c r="K42" s="68" t="s">
        <v>279</v>
      </c>
      <c r="L42" s="46"/>
      <c r="M42" s="46"/>
      <c r="N42" s="46"/>
      <c r="O42" s="46"/>
      <c r="P42" s="46"/>
      <c r="Q42" s="46"/>
      <c r="R42" s="46"/>
      <c r="S42" s="46"/>
      <c r="T42" s="46"/>
      <c r="U42" s="46"/>
      <c r="V42" s="46"/>
      <c r="W42" s="46"/>
    </row>
    <row r="43" spans="2:23" ht="15" x14ac:dyDescent="0.2">
      <c r="B43" s="29" t="s">
        <v>202</v>
      </c>
      <c r="F43" s="47">
        <v>26051318</v>
      </c>
      <c r="H43" s="47">
        <f>'Spreadsheet II - Other'!H231+'Spreadsheet II - Other'!I231</f>
        <v>26202973</v>
      </c>
      <c r="I43" s="23"/>
      <c r="J43" s="25">
        <f t="shared" si="2"/>
        <v>5.8213945259890654E-3</v>
      </c>
      <c r="K43" s="26"/>
      <c r="L43" s="46"/>
      <c r="M43" s="46"/>
      <c r="N43" s="46"/>
      <c r="O43" s="46"/>
      <c r="P43" s="46"/>
      <c r="Q43" s="46"/>
      <c r="R43" s="46"/>
      <c r="S43" s="46"/>
      <c r="T43" s="46"/>
      <c r="U43" s="46"/>
      <c r="V43" s="46"/>
      <c r="W43" s="46"/>
    </row>
    <row r="44" spans="2:23" ht="15" x14ac:dyDescent="0.2">
      <c r="B44" s="29" t="s">
        <v>209</v>
      </c>
      <c r="F44" s="47">
        <v>28649253</v>
      </c>
      <c r="H44" s="47">
        <f>'Spreadsheet II - Other'!H250+'Spreadsheet II - Other'!I250</f>
        <v>26571411</v>
      </c>
      <c r="I44" s="23"/>
      <c r="J44" s="25">
        <f t="shared" si="2"/>
        <v>-7.2526917193966645E-2</v>
      </c>
      <c r="K44" s="5" t="s">
        <v>237</v>
      </c>
      <c r="L44" s="46"/>
      <c r="M44" s="46"/>
      <c r="N44" s="46"/>
      <c r="O44" s="46"/>
      <c r="P44" s="46"/>
      <c r="Q44" s="46"/>
      <c r="R44" s="46"/>
      <c r="S44" s="46"/>
      <c r="T44" s="46"/>
      <c r="U44" s="46"/>
      <c r="V44" s="46"/>
      <c r="W44" s="46"/>
    </row>
    <row r="45" spans="2:23" ht="15" x14ac:dyDescent="0.2">
      <c r="B45" s="29" t="s">
        <v>226</v>
      </c>
      <c r="F45" s="47">
        <v>6641880</v>
      </c>
      <c r="H45" s="47">
        <f>'Spreadsheet II - Other'!H269+'Spreadsheet II - Other'!I269</f>
        <v>7129084</v>
      </c>
      <c r="I45" s="23"/>
      <c r="J45" s="25">
        <f t="shared" si="2"/>
        <v>7.3353327672285529E-2</v>
      </c>
      <c r="K45" s="26"/>
      <c r="L45" s="46"/>
      <c r="M45" s="46"/>
      <c r="N45" s="46"/>
      <c r="O45" s="46"/>
      <c r="P45" s="46"/>
      <c r="Q45" s="46"/>
      <c r="R45" s="46"/>
      <c r="S45" s="46"/>
      <c r="T45" s="46"/>
      <c r="U45" s="46"/>
      <c r="V45" s="46"/>
      <c r="W45" s="46"/>
    </row>
    <row r="46" spans="2:23" ht="15" x14ac:dyDescent="0.2">
      <c r="B46" s="29" t="s">
        <v>227</v>
      </c>
      <c r="F46" s="47">
        <v>6641880</v>
      </c>
      <c r="H46" s="47">
        <f>'Spreadsheet II - Other'!H288+'Spreadsheet II - Other'!I288</f>
        <v>7129084</v>
      </c>
      <c r="I46" s="23"/>
      <c r="J46" s="25">
        <f t="shared" si="2"/>
        <v>7.3353327672285529E-2</v>
      </c>
      <c r="K46" s="26"/>
      <c r="L46" s="46"/>
      <c r="M46" s="46"/>
      <c r="N46" s="46"/>
      <c r="O46" s="46"/>
      <c r="P46" s="46"/>
      <c r="Q46" s="46"/>
      <c r="R46" s="46"/>
      <c r="S46" s="46"/>
      <c r="T46" s="46"/>
      <c r="U46" s="46"/>
      <c r="V46" s="46"/>
      <c r="W46" s="46"/>
    </row>
    <row r="47" spans="2:23" ht="15" x14ac:dyDescent="0.2">
      <c r="B47" s="29" t="s">
        <v>235</v>
      </c>
      <c r="F47" s="47">
        <v>94096105</v>
      </c>
      <c r="H47" s="47">
        <f>'Spreadsheet II - Other'!H307+'Spreadsheet II - Other'!I307</f>
        <v>93851192</v>
      </c>
      <c r="I47" s="23"/>
      <c r="J47" s="25">
        <f t="shared" si="2"/>
        <v>-2.6027963644190688E-3</v>
      </c>
      <c r="K47" s="26"/>
      <c r="L47" s="46"/>
      <c r="M47" s="46"/>
      <c r="N47" s="46"/>
      <c r="O47" s="46"/>
      <c r="P47" s="46"/>
      <c r="Q47" s="46"/>
      <c r="R47" s="46"/>
      <c r="S47" s="46"/>
      <c r="T47" s="46"/>
      <c r="U47" s="46"/>
      <c r="V47" s="46"/>
      <c r="W47" s="46"/>
    </row>
    <row r="48" spans="2:23" x14ac:dyDescent="0.2">
      <c r="F48" s="47"/>
      <c r="H48" s="47"/>
      <c r="I48" s="23"/>
      <c r="J48" s="25"/>
    </row>
    <row r="49" spans="1:27" x14ac:dyDescent="0.2">
      <c r="A49" s="30" t="s">
        <v>154</v>
      </c>
      <c r="F49" s="47"/>
      <c r="H49" s="47"/>
      <c r="I49" s="23"/>
      <c r="J49" s="25"/>
    </row>
    <row r="50" spans="1:27" x14ac:dyDescent="0.2">
      <c r="B50" s="9" t="s">
        <v>155</v>
      </c>
      <c r="F50" s="47">
        <v>59103712</v>
      </c>
      <c r="H50" s="47">
        <f>'Spreadsheet II - Other'!H117+'Spreadsheet II - Other'!I117</f>
        <v>59162902</v>
      </c>
      <c r="I50" s="23"/>
      <c r="J50" s="25">
        <f>(H50/F50)-1</f>
        <v>1.0014599421437342E-3</v>
      </c>
      <c r="K50" s="26"/>
    </row>
    <row r="51" spans="1:27" x14ac:dyDescent="0.2">
      <c r="F51" s="47"/>
      <c r="H51" s="47"/>
      <c r="I51" s="23"/>
      <c r="J51" s="25"/>
    </row>
    <row r="52" spans="1:27" x14ac:dyDescent="0.2">
      <c r="A52" s="49" t="s">
        <v>156</v>
      </c>
      <c r="B52" s="49"/>
      <c r="C52" s="49"/>
      <c r="D52" s="49"/>
      <c r="E52" s="49"/>
      <c r="F52" s="49"/>
      <c r="G52" s="49"/>
      <c r="H52" s="49"/>
      <c r="I52" s="49"/>
      <c r="J52" s="49"/>
      <c r="K52" s="49"/>
    </row>
    <row r="53" spans="1:27" x14ac:dyDescent="0.2">
      <c r="A53" s="35"/>
      <c r="B53" s="36"/>
      <c r="C53" s="36"/>
      <c r="D53" s="36"/>
      <c r="E53" s="36"/>
      <c r="F53" s="51"/>
      <c r="G53" s="36"/>
      <c r="H53" s="51"/>
      <c r="I53" s="36"/>
      <c r="J53" s="38"/>
      <c r="K53" s="36"/>
    </row>
    <row r="54" spans="1:27" x14ac:dyDescent="0.2">
      <c r="A54" s="30" t="s">
        <v>157</v>
      </c>
      <c r="F54" s="47"/>
      <c r="H54" s="47"/>
      <c r="I54" s="23"/>
    </row>
    <row r="55" spans="1:27" x14ac:dyDescent="0.2">
      <c r="B55" s="9" t="s">
        <v>158</v>
      </c>
      <c r="F55" s="47">
        <v>3710589847</v>
      </c>
      <c r="H55" s="47">
        <f>'Spreadsheet III - Local'!H22+'Spreadsheet III - Local'!I22</f>
        <v>3596416970</v>
      </c>
      <c r="I55" s="23"/>
      <c r="J55" s="25">
        <f>(H55/F55)-1</f>
        <v>-3.0769468388512022E-2</v>
      </c>
      <c r="K55" s="32"/>
      <c r="L55" s="5"/>
      <c r="M55" s="5"/>
      <c r="N55" s="5"/>
      <c r="O55" s="5"/>
      <c r="P55" s="5"/>
      <c r="Q55" s="5"/>
    </row>
    <row r="56" spans="1:27" x14ac:dyDescent="0.2">
      <c r="B56" s="9" t="s">
        <v>159</v>
      </c>
      <c r="F56" s="47">
        <v>9377305</v>
      </c>
      <c r="H56" s="47">
        <f>'Spreadsheet III - Local'!H41+'Spreadsheet III - Local'!I41</f>
        <v>10180387</v>
      </c>
      <c r="I56" s="23"/>
      <c r="J56" s="25">
        <f>(H56/F56)-1</f>
        <v>8.5641023726966248E-2</v>
      </c>
      <c r="K56" s="32"/>
    </row>
    <row r="57" spans="1:27" x14ac:dyDescent="0.2">
      <c r="F57" s="47"/>
      <c r="H57" s="47"/>
      <c r="I57" s="23"/>
      <c r="J57" s="25"/>
    </row>
    <row r="58" spans="1:27" x14ac:dyDescent="0.2">
      <c r="A58" s="30" t="s">
        <v>160</v>
      </c>
      <c r="F58" s="47"/>
      <c r="H58" s="47"/>
      <c r="I58" s="23"/>
      <c r="J58" s="25"/>
    </row>
    <row r="59" spans="1:27" x14ac:dyDescent="0.2">
      <c r="B59" s="9" t="s">
        <v>161</v>
      </c>
      <c r="F59" s="47">
        <v>164909969</v>
      </c>
      <c r="H59" s="47">
        <f>'Spreadsheet III - Local'!H60+'Spreadsheet III - Local'!I60</f>
        <v>165315207</v>
      </c>
      <c r="I59" s="23"/>
      <c r="J59" s="25">
        <f>(H59/F59)-1</f>
        <v>2.4573287015776657E-3</v>
      </c>
      <c r="K59" s="26"/>
    </row>
    <row r="60" spans="1:27" ht="25.5" x14ac:dyDescent="0.2">
      <c r="B60" s="29" t="s">
        <v>162</v>
      </c>
      <c r="F60" s="47">
        <v>217791606</v>
      </c>
      <c r="H60" s="47">
        <f>'Spreadsheet III - Local'!H79+'Spreadsheet III - Local'!I79</f>
        <v>224290091</v>
      </c>
      <c r="I60" s="23"/>
      <c r="J60" s="25">
        <f>(H60/F60)-1</f>
        <v>2.9838087515640987E-2</v>
      </c>
      <c r="K60" s="32" t="s">
        <v>253</v>
      </c>
      <c r="L60" s="26"/>
      <c r="M60" s="26"/>
      <c r="N60" s="26"/>
      <c r="O60" s="26"/>
      <c r="P60" s="26"/>
      <c r="Q60" s="26"/>
      <c r="R60" s="26"/>
      <c r="S60" s="26"/>
      <c r="T60" s="26"/>
      <c r="U60" s="26"/>
      <c r="V60" s="26"/>
      <c r="W60" s="26"/>
      <c r="X60" s="26"/>
      <c r="Y60" s="26"/>
      <c r="Z60" s="26"/>
      <c r="AA60" s="26"/>
    </row>
    <row r="61" spans="1:27" x14ac:dyDescent="0.2">
      <c r="F61" s="47"/>
      <c r="H61" s="47"/>
      <c r="I61" s="23"/>
      <c r="J61" s="25"/>
    </row>
    <row r="62" spans="1:27" x14ac:dyDescent="0.2">
      <c r="A62" s="30" t="s">
        <v>103</v>
      </c>
      <c r="F62" s="47"/>
      <c r="H62" s="47"/>
      <c r="I62" s="23"/>
      <c r="J62" s="25"/>
    </row>
    <row r="63" spans="1:27" x14ac:dyDescent="0.2">
      <c r="B63" s="9" t="s">
        <v>163</v>
      </c>
      <c r="F63" s="47">
        <v>109644381</v>
      </c>
      <c r="H63" s="47">
        <f>'Spreadsheet III - Local'!H98+'Spreadsheet III - Local'!I98</f>
        <v>110389973</v>
      </c>
      <c r="I63" s="23"/>
      <c r="J63" s="25">
        <f t="shared" ref="J63:J73" si="3">(H63/F63)-1</f>
        <v>6.8000931119307495E-3</v>
      </c>
      <c r="K63" s="32"/>
    </row>
    <row r="64" spans="1:27" x14ac:dyDescent="0.2">
      <c r="B64" s="9" t="s">
        <v>164</v>
      </c>
      <c r="F64" s="47">
        <v>85084568</v>
      </c>
      <c r="H64" s="47">
        <f>'Spreadsheet III - Local'!H117+'Spreadsheet III - Local'!I117</f>
        <v>85504240</v>
      </c>
      <c r="I64" s="23"/>
      <c r="J64" s="25">
        <f t="shared" si="3"/>
        <v>4.9324103050039092E-3</v>
      </c>
      <c r="K64" s="32"/>
    </row>
    <row r="65" spans="1:11" x14ac:dyDescent="0.2">
      <c r="B65" s="9" t="s">
        <v>165</v>
      </c>
      <c r="F65" s="47">
        <v>3221060</v>
      </c>
      <c r="H65" s="47">
        <f>'Spreadsheet III - Local'!H136+'Spreadsheet III - Local'!I136</f>
        <v>3253040</v>
      </c>
      <c r="I65" s="23"/>
      <c r="J65" s="25">
        <f t="shared" si="3"/>
        <v>9.9284086605031519E-3</v>
      </c>
      <c r="K65" s="32"/>
    </row>
    <row r="66" spans="1:11" ht="25.5" x14ac:dyDescent="0.2">
      <c r="B66" s="9" t="s">
        <v>243</v>
      </c>
      <c r="F66" s="47">
        <v>1700000</v>
      </c>
      <c r="H66" s="47">
        <f>'Spreadsheet III - Local'!H155+'Spreadsheet III - Local'!I155</f>
        <v>1700000</v>
      </c>
      <c r="I66" s="23"/>
      <c r="J66" s="25">
        <f t="shared" si="3"/>
        <v>0</v>
      </c>
      <c r="K66" s="32" t="s">
        <v>255</v>
      </c>
    </row>
    <row r="67" spans="1:11" x14ac:dyDescent="0.2">
      <c r="B67" s="9" t="s">
        <v>166</v>
      </c>
      <c r="F67" s="47">
        <v>7040465</v>
      </c>
      <c r="H67" s="47">
        <f>'Spreadsheet III - Local'!H174+'Spreadsheet III - Local'!I174</f>
        <v>7005461</v>
      </c>
      <c r="I67" s="23"/>
      <c r="J67" s="25">
        <f t="shared" si="3"/>
        <v>-4.971830695841839E-3</v>
      </c>
    </row>
    <row r="68" spans="1:11" ht="38.25" x14ac:dyDescent="0.2">
      <c r="B68" s="9" t="s">
        <v>167</v>
      </c>
      <c r="F68" s="47">
        <v>186933416</v>
      </c>
      <c r="H68" s="47">
        <f>'Spreadsheet III - Local'!H193+'Spreadsheet III - Local'!I193</f>
        <v>190493861</v>
      </c>
      <c r="I68" s="23"/>
      <c r="J68" s="25">
        <f t="shared" si="3"/>
        <v>1.9046594644159365E-2</v>
      </c>
      <c r="K68" s="26" t="s">
        <v>257</v>
      </c>
    </row>
    <row r="69" spans="1:11" ht="25.5" x14ac:dyDescent="0.2">
      <c r="B69" s="9" t="s">
        <v>112</v>
      </c>
      <c r="F69" s="47">
        <v>4000000</v>
      </c>
      <c r="H69" s="47">
        <f>'Spreadsheet III - Local'!H212+'Spreadsheet III - Local'!I212</f>
        <v>4000000</v>
      </c>
      <c r="I69" s="23"/>
      <c r="J69" s="25">
        <f t="shared" si="3"/>
        <v>0</v>
      </c>
      <c r="K69" s="66" t="s">
        <v>259</v>
      </c>
    </row>
    <row r="70" spans="1:11" ht="25.5" x14ac:dyDescent="0.2">
      <c r="B70" s="9" t="s">
        <v>168</v>
      </c>
      <c r="F70" s="47">
        <v>13405550</v>
      </c>
      <c r="H70" s="47">
        <f>'Spreadsheet III - Local'!H231+'Spreadsheet III - Local'!I231</f>
        <v>13405550</v>
      </c>
      <c r="I70" s="23"/>
      <c r="J70" s="25">
        <f t="shared" si="3"/>
        <v>0</v>
      </c>
      <c r="K70" s="69" t="s">
        <v>261</v>
      </c>
    </row>
    <row r="71" spans="1:11" ht="25.5" x14ac:dyDescent="0.2">
      <c r="B71" s="9" t="s">
        <v>169</v>
      </c>
      <c r="F71" s="47">
        <v>8760000</v>
      </c>
      <c r="H71" s="47">
        <f>'Spreadsheet III - Local'!H250+'Spreadsheet III - Local'!I250</f>
        <v>8760000</v>
      </c>
      <c r="I71" s="23"/>
      <c r="J71" s="25">
        <f t="shared" si="3"/>
        <v>0</v>
      </c>
      <c r="K71" s="67" t="s">
        <v>262</v>
      </c>
    </row>
    <row r="72" spans="1:11" ht="25.5" x14ac:dyDescent="0.2">
      <c r="B72" s="9" t="s">
        <v>170</v>
      </c>
      <c r="F72" s="47">
        <v>47783707</v>
      </c>
      <c r="H72" s="47">
        <f>'Spreadsheet III - Local'!H269+'Spreadsheet III - Local'!I269</f>
        <v>49290810</v>
      </c>
      <c r="I72" s="23"/>
      <c r="J72" s="25">
        <f t="shared" si="3"/>
        <v>3.1540102152392668E-2</v>
      </c>
      <c r="K72" s="32" t="s">
        <v>253</v>
      </c>
    </row>
    <row r="73" spans="1:11" ht="38.25" x14ac:dyDescent="0.2">
      <c r="B73" s="9" t="s">
        <v>189</v>
      </c>
      <c r="F73" s="47">
        <v>55338749</v>
      </c>
      <c r="H73" s="47">
        <f>'Spreadsheet III - Local'!H288+'Spreadsheet III - Local'!I288</f>
        <v>55387841</v>
      </c>
      <c r="I73" s="23"/>
      <c r="J73" s="25">
        <f t="shared" si="3"/>
        <v>8.8711799393936808E-4</v>
      </c>
      <c r="K73" s="26" t="s">
        <v>245</v>
      </c>
    </row>
    <row r="74" spans="1:11" x14ac:dyDescent="0.2">
      <c r="F74" s="47"/>
      <c r="H74" s="47"/>
      <c r="I74" s="23"/>
      <c r="J74" s="25"/>
    </row>
    <row r="75" spans="1:11" x14ac:dyDescent="0.2">
      <c r="A75" s="9" t="s">
        <v>171</v>
      </c>
      <c r="F75" s="52">
        <v>6163917777.9099998</v>
      </c>
      <c r="G75" s="52"/>
      <c r="H75" s="52">
        <f>SUM(H12:H72)</f>
        <v>6429563153</v>
      </c>
      <c r="I75" s="23"/>
      <c r="J75" s="25" t="s">
        <v>172</v>
      </c>
      <c r="K75" s="9" t="s">
        <v>203</v>
      </c>
    </row>
    <row r="76" spans="1:11" x14ac:dyDescent="0.2">
      <c r="F76" s="47"/>
      <c r="H76" s="47"/>
      <c r="I76" s="23"/>
    </row>
    <row r="77" spans="1:11" x14ac:dyDescent="0.2">
      <c r="F77" s="47"/>
      <c r="H77" s="47"/>
      <c r="I77" s="23"/>
    </row>
    <row r="78" spans="1:11" x14ac:dyDescent="0.2">
      <c r="F78" s="47"/>
      <c r="H78" s="47"/>
      <c r="I78" s="23"/>
    </row>
    <row r="79" spans="1:11" x14ac:dyDescent="0.2">
      <c r="F79" s="47"/>
      <c r="H79" s="47"/>
      <c r="I79" s="23"/>
    </row>
    <row r="80" spans="1:11" x14ac:dyDescent="0.2">
      <c r="F80" s="47"/>
      <c r="H80" s="47"/>
      <c r="I80" s="23"/>
    </row>
    <row r="81" spans="6:9" x14ac:dyDescent="0.2">
      <c r="F81" s="47"/>
      <c r="H81" s="47"/>
      <c r="I81" s="23"/>
    </row>
    <row r="82" spans="6:9" x14ac:dyDescent="0.2">
      <c r="F82" s="47"/>
      <c r="H82" s="47"/>
      <c r="I82" s="23"/>
    </row>
    <row r="83" spans="6:9" x14ac:dyDescent="0.2">
      <c r="F83" s="47"/>
      <c r="H83" s="47"/>
      <c r="I83" s="23"/>
    </row>
    <row r="84" spans="6:9" x14ac:dyDescent="0.2">
      <c r="F84" s="47"/>
      <c r="H84" s="47"/>
      <c r="I84" s="23"/>
    </row>
    <row r="85" spans="6:9" x14ac:dyDescent="0.2">
      <c r="F85" s="47"/>
      <c r="H85" s="47"/>
      <c r="I85" s="23"/>
    </row>
    <row r="86" spans="6:9" x14ac:dyDescent="0.2">
      <c r="F86" s="47"/>
      <c r="H86" s="47"/>
      <c r="I86" s="23"/>
    </row>
    <row r="87" spans="6:9" x14ac:dyDescent="0.2">
      <c r="F87" s="47"/>
      <c r="H87" s="47"/>
      <c r="I87" s="23"/>
    </row>
    <row r="88" spans="6:9" x14ac:dyDescent="0.2">
      <c r="F88" s="47"/>
      <c r="H88" s="47"/>
      <c r="I88" s="23"/>
    </row>
    <row r="89" spans="6:9" x14ac:dyDescent="0.2">
      <c r="F89" s="47"/>
      <c r="H89" s="47"/>
      <c r="I89" s="23"/>
    </row>
    <row r="90" spans="6:9" x14ac:dyDescent="0.2">
      <c r="F90" s="47"/>
      <c r="H90" s="47"/>
      <c r="I90" s="23"/>
    </row>
    <row r="91" spans="6:9" x14ac:dyDescent="0.2">
      <c r="F91" s="47"/>
      <c r="H91" s="47"/>
      <c r="I91" s="23"/>
    </row>
    <row r="92" spans="6:9" x14ac:dyDescent="0.2">
      <c r="F92" s="47"/>
      <c r="H92" s="47"/>
      <c r="I92" s="23"/>
    </row>
    <row r="93" spans="6:9" x14ac:dyDescent="0.2">
      <c r="F93" s="47"/>
      <c r="H93" s="47"/>
      <c r="I93" s="23"/>
    </row>
    <row r="94" spans="6:9" x14ac:dyDescent="0.2">
      <c r="F94" s="47"/>
      <c r="H94" s="47"/>
      <c r="I94" s="23"/>
    </row>
    <row r="95" spans="6:9" x14ac:dyDescent="0.2">
      <c r="F95" s="47"/>
      <c r="H95" s="47"/>
      <c r="I95" s="23"/>
    </row>
    <row r="96" spans="6:9" x14ac:dyDescent="0.2">
      <c r="F96" s="47"/>
      <c r="H96" s="47"/>
      <c r="I96" s="23"/>
    </row>
    <row r="97" spans="6:9" x14ac:dyDescent="0.2">
      <c r="F97" s="47"/>
      <c r="H97" s="47"/>
      <c r="I97" s="23"/>
    </row>
    <row r="98" spans="6:9" x14ac:dyDescent="0.2">
      <c r="F98" s="47"/>
      <c r="H98" s="47"/>
      <c r="I98" s="23"/>
    </row>
    <row r="99" spans="6:9" x14ac:dyDescent="0.2">
      <c r="F99" s="47"/>
      <c r="H99" s="47"/>
      <c r="I99" s="23"/>
    </row>
    <row r="100" spans="6:9" x14ac:dyDescent="0.2">
      <c r="F100" s="47"/>
      <c r="H100" s="47"/>
      <c r="I100" s="23"/>
    </row>
    <row r="101" spans="6:9" x14ac:dyDescent="0.2">
      <c r="F101" s="47"/>
      <c r="H101" s="47"/>
      <c r="I101" s="23"/>
    </row>
    <row r="102" spans="6:9" x14ac:dyDescent="0.2">
      <c r="F102" s="47"/>
      <c r="H102" s="47"/>
      <c r="I102" s="23"/>
    </row>
    <row r="103" spans="6:9" x14ac:dyDescent="0.2">
      <c r="F103" s="47"/>
      <c r="H103" s="47"/>
      <c r="I103" s="23"/>
    </row>
    <row r="104" spans="6:9" x14ac:dyDescent="0.2">
      <c r="F104" s="47"/>
      <c r="H104" s="47"/>
      <c r="I104" s="23"/>
    </row>
    <row r="105" spans="6:9" x14ac:dyDescent="0.2">
      <c r="F105" s="47"/>
      <c r="H105" s="47"/>
      <c r="I105" s="23"/>
    </row>
    <row r="106" spans="6:9" x14ac:dyDescent="0.2">
      <c r="F106" s="47"/>
      <c r="H106" s="47"/>
      <c r="I106" s="23"/>
    </row>
    <row r="107" spans="6:9" x14ac:dyDescent="0.2">
      <c r="F107" s="47"/>
      <c r="H107" s="47"/>
      <c r="I107" s="23"/>
    </row>
    <row r="108" spans="6:9" x14ac:dyDescent="0.2">
      <c r="F108" s="47"/>
      <c r="H108" s="47"/>
      <c r="I108" s="23"/>
    </row>
    <row r="109" spans="6:9" x14ac:dyDescent="0.2">
      <c r="F109" s="47"/>
      <c r="H109" s="47"/>
      <c r="I109" s="23"/>
    </row>
    <row r="110" spans="6:9" x14ac:dyDescent="0.2">
      <c r="F110" s="47"/>
      <c r="H110" s="47"/>
      <c r="I110" s="23"/>
    </row>
    <row r="111" spans="6:9" x14ac:dyDescent="0.2">
      <c r="F111" s="47"/>
      <c r="H111" s="47"/>
      <c r="I111" s="23"/>
    </row>
    <row r="112" spans="6:9" x14ac:dyDescent="0.2">
      <c r="F112" s="47"/>
      <c r="H112" s="47"/>
      <c r="I112" s="23"/>
    </row>
    <row r="113" spans="6:9" x14ac:dyDescent="0.2">
      <c r="F113" s="47"/>
      <c r="H113" s="47"/>
      <c r="I113" s="23"/>
    </row>
    <row r="114" spans="6:9" x14ac:dyDescent="0.2">
      <c r="F114" s="47"/>
      <c r="H114" s="47"/>
      <c r="I114" s="23"/>
    </row>
    <row r="115" spans="6:9" x14ac:dyDescent="0.2">
      <c r="F115" s="47"/>
      <c r="H115" s="47"/>
      <c r="I115" s="23"/>
    </row>
    <row r="116" spans="6:9" x14ac:dyDescent="0.2">
      <c r="F116" s="47"/>
      <c r="H116" s="47"/>
      <c r="I116" s="23"/>
    </row>
    <row r="117" spans="6:9" x14ac:dyDescent="0.2">
      <c r="F117" s="47"/>
      <c r="H117" s="47"/>
      <c r="I117" s="23"/>
    </row>
    <row r="118" spans="6:9" x14ac:dyDescent="0.2">
      <c r="F118" s="47"/>
      <c r="H118" s="47"/>
      <c r="I118" s="23"/>
    </row>
    <row r="119" spans="6:9" x14ac:dyDescent="0.2">
      <c r="F119" s="47"/>
      <c r="H119" s="47"/>
      <c r="I119" s="23"/>
    </row>
    <row r="120" spans="6:9" x14ac:dyDescent="0.2">
      <c r="F120" s="47"/>
      <c r="H120" s="47"/>
      <c r="I120" s="23"/>
    </row>
    <row r="121" spans="6:9" x14ac:dyDescent="0.2">
      <c r="F121" s="47"/>
      <c r="H121" s="47"/>
      <c r="I121" s="23"/>
    </row>
    <row r="122" spans="6:9" x14ac:dyDescent="0.2">
      <c r="F122" s="47"/>
      <c r="H122" s="47"/>
      <c r="I122" s="23"/>
    </row>
    <row r="123" spans="6:9" x14ac:dyDescent="0.2">
      <c r="F123" s="47"/>
      <c r="H123" s="47"/>
      <c r="I123" s="23"/>
    </row>
    <row r="124" spans="6:9" x14ac:dyDescent="0.2">
      <c r="F124" s="47"/>
      <c r="H124" s="47"/>
      <c r="I124" s="23"/>
    </row>
    <row r="125" spans="6:9" x14ac:dyDescent="0.2">
      <c r="F125" s="39"/>
      <c r="H125" s="39"/>
      <c r="I125" s="40"/>
    </row>
    <row r="126" spans="6:9" x14ac:dyDescent="0.2">
      <c r="F126" s="39"/>
      <c r="H126" s="39"/>
      <c r="I126" s="40"/>
    </row>
    <row r="127" spans="6:9" x14ac:dyDescent="0.2">
      <c r="F127" s="39"/>
      <c r="H127" s="39"/>
      <c r="I127" s="40"/>
    </row>
    <row r="128" spans="6:9" x14ac:dyDescent="0.2">
      <c r="F128" s="39"/>
      <c r="H128" s="39"/>
      <c r="I128" s="40"/>
    </row>
    <row r="129" spans="6:10" x14ac:dyDescent="0.2">
      <c r="F129" s="39"/>
      <c r="H129" s="39"/>
      <c r="I129" s="40"/>
    </row>
    <row r="130" spans="6:10" x14ac:dyDescent="0.2">
      <c r="F130" s="39"/>
      <c r="H130" s="39"/>
      <c r="I130" s="40"/>
    </row>
    <row r="131" spans="6:10" x14ac:dyDescent="0.2">
      <c r="F131" s="39"/>
      <c r="H131" s="39"/>
      <c r="I131" s="40"/>
    </row>
    <row r="132" spans="6:10" x14ac:dyDescent="0.2">
      <c r="F132" s="39"/>
      <c r="H132" s="39"/>
      <c r="I132" s="40"/>
      <c r="J132" s="9"/>
    </row>
    <row r="133" spans="6:10" x14ac:dyDescent="0.2">
      <c r="F133" s="39"/>
      <c r="H133" s="39"/>
      <c r="I133" s="40"/>
      <c r="J133" s="9"/>
    </row>
    <row r="134" spans="6:10" x14ac:dyDescent="0.2">
      <c r="F134" s="39"/>
      <c r="H134" s="39"/>
      <c r="I134" s="40"/>
      <c r="J134" s="9"/>
    </row>
    <row r="135" spans="6:10" x14ac:dyDescent="0.2">
      <c r="F135" s="39"/>
      <c r="H135" s="39"/>
      <c r="I135" s="40"/>
      <c r="J135" s="9"/>
    </row>
    <row r="136" spans="6:10" x14ac:dyDescent="0.2">
      <c r="F136" s="39"/>
      <c r="H136" s="39"/>
      <c r="I136" s="40"/>
      <c r="J136" s="9"/>
    </row>
    <row r="137" spans="6:10" x14ac:dyDescent="0.2">
      <c r="F137" s="39"/>
      <c r="H137" s="39"/>
      <c r="I137" s="40"/>
      <c r="J137" s="9"/>
    </row>
    <row r="138" spans="6:10" x14ac:dyDescent="0.2">
      <c r="F138" s="39"/>
      <c r="H138" s="39"/>
      <c r="I138" s="40"/>
      <c r="J138" s="9"/>
    </row>
    <row r="139" spans="6:10" x14ac:dyDescent="0.2">
      <c r="F139" s="39"/>
      <c r="H139" s="39"/>
      <c r="I139" s="40"/>
      <c r="J139" s="9"/>
    </row>
    <row r="140" spans="6:10" x14ac:dyDescent="0.2">
      <c r="F140" s="39"/>
      <c r="H140" s="39"/>
      <c r="I140" s="40"/>
      <c r="J140" s="9"/>
    </row>
    <row r="141" spans="6:10" x14ac:dyDescent="0.2">
      <c r="F141" s="39"/>
      <c r="H141" s="39"/>
      <c r="I141" s="40"/>
      <c r="J141" s="9"/>
    </row>
    <row r="142" spans="6:10" x14ac:dyDescent="0.2">
      <c r="F142" s="39"/>
      <c r="H142" s="39"/>
      <c r="I142" s="40"/>
      <c r="J142" s="9"/>
    </row>
    <row r="143" spans="6:10" x14ac:dyDescent="0.2">
      <c r="F143" s="39"/>
      <c r="H143" s="39"/>
      <c r="I143" s="40"/>
      <c r="J143" s="9"/>
    </row>
    <row r="144" spans="6:10" x14ac:dyDescent="0.2">
      <c r="F144" s="39"/>
      <c r="H144" s="39"/>
      <c r="I144" s="40"/>
      <c r="J144" s="9"/>
    </row>
    <row r="145" spans="6:10" x14ac:dyDescent="0.2">
      <c r="F145" s="39"/>
      <c r="H145" s="39"/>
      <c r="I145" s="40"/>
      <c r="J145" s="9"/>
    </row>
    <row r="146" spans="6:10" x14ac:dyDescent="0.2">
      <c r="F146" s="39"/>
      <c r="H146" s="39"/>
      <c r="I146" s="40"/>
      <c r="J146" s="9"/>
    </row>
    <row r="147" spans="6:10" x14ac:dyDescent="0.2">
      <c r="F147" s="39"/>
      <c r="H147" s="39"/>
      <c r="I147" s="40"/>
      <c r="J147" s="9"/>
    </row>
    <row r="148" spans="6:10" x14ac:dyDescent="0.2">
      <c r="F148" s="39"/>
      <c r="H148" s="39"/>
      <c r="I148" s="40"/>
      <c r="J148" s="9"/>
    </row>
    <row r="149" spans="6:10" x14ac:dyDescent="0.2">
      <c r="F149" s="39"/>
      <c r="H149" s="39"/>
      <c r="I149" s="40"/>
      <c r="J149" s="9"/>
    </row>
    <row r="150" spans="6:10" x14ac:dyDescent="0.2">
      <c r="F150" s="39"/>
      <c r="H150" s="39"/>
      <c r="I150" s="40"/>
      <c r="J150" s="9"/>
    </row>
    <row r="151" spans="6:10" x14ac:dyDescent="0.2">
      <c r="F151" s="39"/>
      <c r="H151" s="39"/>
      <c r="I151" s="40"/>
      <c r="J151" s="9"/>
    </row>
    <row r="152" spans="6:10" x14ac:dyDescent="0.2">
      <c r="F152" s="39"/>
      <c r="H152" s="39"/>
      <c r="I152" s="40"/>
      <c r="J152" s="9"/>
    </row>
    <row r="153" spans="6:10" x14ac:dyDescent="0.2">
      <c r="F153" s="39"/>
      <c r="H153" s="39"/>
      <c r="I153" s="40"/>
      <c r="J153" s="9"/>
    </row>
    <row r="154" spans="6:10" x14ac:dyDescent="0.2">
      <c r="F154" s="39"/>
      <c r="H154" s="39"/>
      <c r="I154" s="40"/>
      <c r="J154" s="9"/>
    </row>
    <row r="155" spans="6:10" x14ac:dyDescent="0.2">
      <c r="F155" s="39"/>
      <c r="H155" s="39"/>
      <c r="I155" s="40"/>
      <c r="J155" s="9"/>
    </row>
    <row r="156" spans="6:10" x14ac:dyDescent="0.2">
      <c r="F156" s="39"/>
      <c r="H156" s="39"/>
      <c r="I156" s="40"/>
      <c r="J156" s="9"/>
    </row>
    <row r="157" spans="6:10" x14ac:dyDescent="0.2">
      <c r="F157" s="39"/>
      <c r="H157" s="39"/>
      <c r="I157" s="40"/>
      <c r="J157" s="9"/>
    </row>
    <row r="158" spans="6:10" x14ac:dyDescent="0.2">
      <c r="F158" s="39"/>
      <c r="H158" s="39"/>
      <c r="I158" s="40"/>
      <c r="J158" s="9"/>
    </row>
    <row r="159" spans="6:10" x14ac:dyDescent="0.2">
      <c r="F159" s="39"/>
      <c r="H159" s="39"/>
      <c r="I159" s="40"/>
      <c r="J159" s="9"/>
    </row>
    <row r="160" spans="6:10" x14ac:dyDescent="0.2">
      <c r="F160" s="39"/>
      <c r="H160" s="39"/>
      <c r="I160" s="40"/>
      <c r="J160" s="9"/>
    </row>
    <row r="161" spans="6:10" x14ac:dyDescent="0.2">
      <c r="F161" s="39"/>
      <c r="H161" s="39"/>
      <c r="I161" s="40"/>
      <c r="J161" s="9"/>
    </row>
    <row r="162" spans="6:10" x14ac:dyDescent="0.2">
      <c r="F162" s="39"/>
      <c r="H162" s="39"/>
      <c r="I162" s="40"/>
      <c r="J162" s="9"/>
    </row>
    <row r="163" spans="6:10" x14ac:dyDescent="0.2">
      <c r="F163" s="39"/>
      <c r="H163" s="39"/>
      <c r="I163" s="40"/>
      <c r="J163" s="9"/>
    </row>
    <row r="164" spans="6:10" x14ac:dyDescent="0.2">
      <c r="F164" s="39"/>
      <c r="H164" s="39"/>
      <c r="I164" s="40"/>
      <c r="J164" s="9"/>
    </row>
    <row r="165" spans="6:10" x14ac:dyDescent="0.2">
      <c r="F165" s="39"/>
      <c r="H165" s="39"/>
      <c r="I165" s="40"/>
      <c r="J165" s="9"/>
    </row>
    <row r="166" spans="6:10" x14ac:dyDescent="0.2">
      <c r="F166" s="39"/>
      <c r="H166" s="39"/>
      <c r="I166" s="40"/>
      <c r="J166" s="9"/>
    </row>
    <row r="167" spans="6:10" x14ac:dyDescent="0.2">
      <c r="F167" s="39"/>
      <c r="H167" s="39"/>
      <c r="I167" s="40"/>
      <c r="J167" s="9"/>
    </row>
    <row r="168" spans="6:10" x14ac:dyDescent="0.2">
      <c r="F168" s="39"/>
      <c r="H168" s="39"/>
      <c r="I168" s="40"/>
      <c r="J168" s="9"/>
    </row>
    <row r="169" spans="6:10" x14ac:dyDescent="0.2">
      <c r="F169" s="39"/>
      <c r="H169" s="39"/>
      <c r="I169" s="40"/>
      <c r="J169" s="9"/>
    </row>
    <row r="170" spans="6:10" x14ac:dyDescent="0.2">
      <c r="F170" s="39"/>
      <c r="H170" s="39"/>
      <c r="I170" s="40"/>
      <c r="J170" s="9"/>
    </row>
    <row r="171" spans="6:10" x14ac:dyDescent="0.2">
      <c r="F171" s="39"/>
      <c r="H171" s="39"/>
      <c r="I171" s="40"/>
      <c r="J171" s="9"/>
    </row>
    <row r="172" spans="6:10" x14ac:dyDescent="0.2">
      <c r="F172" s="39"/>
      <c r="H172" s="39"/>
      <c r="I172" s="40"/>
      <c r="J172" s="9"/>
    </row>
    <row r="173" spans="6:10" x14ac:dyDescent="0.2">
      <c r="F173" s="39"/>
      <c r="H173" s="39"/>
      <c r="I173" s="40"/>
      <c r="J173" s="9"/>
    </row>
    <row r="174" spans="6:10" x14ac:dyDescent="0.2">
      <c r="F174" s="39"/>
      <c r="H174" s="39"/>
      <c r="I174" s="40"/>
      <c r="J174" s="9"/>
    </row>
    <row r="175" spans="6:10" x14ac:dyDescent="0.2">
      <c r="F175" s="39"/>
      <c r="H175" s="39"/>
      <c r="I175" s="40"/>
      <c r="J175" s="9"/>
    </row>
    <row r="176" spans="6:10" x14ac:dyDescent="0.2">
      <c r="F176" s="39"/>
      <c r="H176" s="39"/>
      <c r="I176" s="40"/>
      <c r="J176" s="9"/>
    </row>
    <row r="177" spans="6:10" x14ac:dyDescent="0.2">
      <c r="F177" s="39"/>
      <c r="H177" s="39"/>
      <c r="I177" s="40"/>
      <c r="J177" s="9"/>
    </row>
    <row r="178" spans="6:10" x14ac:dyDescent="0.2">
      <c r="F178" s="39"/>
      <c r="H178" s="39"/>
      <c r="I178" s="40"/>
      <c r="J178" s="9"/>
    </row>
    <row r="179" spans="6:10" x14ac:dyDescent="0.2">
      <c r="F179" s="39"/>
      <c r="H179" s="39"/>
      <c r="I179" s="40"/>
      <c r="J179" s="9"/>
    </row>
    <row r="180" spans="6:10" x14ac:dyDescent="0.2">
      <c r="F180" s="39"/>
      <c r="H180" s="39"/>
      <c r="I180" s="40"/>
      <c r="J180" s="9"/>
    </row>
    <row r="181" spans="6:10" x14ac:dyDescent="0.2">
      <c r="F181" s="39"/>
      <c r="H181" s="39"/>
      <c r="I181" s="40"/>
      <c r="J181" s="9"/>
    </row>
    <row r="182" spans="6:10" x14ac:dyDescent="0.2">
      <c r="F182" s="39"/>
      <c r="H182" s="39"/>
      <c r="I182" s="40"/>
      <c r="J182" s="9"/>
    </row>
    <row r="183" spans="6:10" x14ac:dyDescent="0.2">
      <c r="F183" s="39"/>
      <c r="H183" s="39"/>
      <c r="I183" s="40"/>
      <c r="J183" s="9"/>
    </row>
    <row r="184" spans="6:10" x14ac:dyDescent="0.2">
      <c r="F184" s="39"/>
      <c r="H184" s="39"/>
      <c r="I184" s="40"/>
      <c r="J184" s="9"/>
    </row>
    <row r="185" spans="6:10" x14ac:dyDescent="0.2">
      <c r="F185" s="39"/>
      <c r="H185" s="39"/>
      <c r="I185" s="40"/>
      <c r="J185" s="9"/>
    </row>
    <row r="186" spans="6:10" x14ac:dyDescent="0.2">
      <c r="F186" s="39"/>
      <c r="H186" s="39"/>
      <c r="I186" s="40"/>
      <c r="J186" s="9"/>
    </row>
    <row r="187" spans="6:10" x14ac:dyDescent="0.2">
      <c r="F187" s="39"/>
      <c r="H187" s="39"/>
      <c r="I187" s="40"/>
      <c r="J187" s="9"/>
    </row>
    <row r="188" spans="6:10" x14ac:dyDescent="0.2">
      <c r="F188" s="39"/>
      <c r="H188" s="39"/>
      <c r="I188" s="40"/>
      <c r="J188" s="9"/>
    </row>
    <row r="189" spans="6:10" x14ac:dyDescent="0.2">
      <c r="F189" s="39"/>
      <c r="H189" s="39"/>
      <c r="I189" s="40"/>
      <c r="J189" s="9"/>
    </row>
    <row r="190" spans="6:10" x14ac:dyDescent="0.2">
      <c r="F190" s="39"/>
      <c r="H190" s="39"/>
      <c r="I190" s="40"/>
      <c r="J190" s="9"/>
    </row>
    <row r="191" spans="6:10" x14ac:dyDescent="0.2">
      <c r="F191" s="39"/>
      <c r="H191" s="39"/>
      <c r="I191" s="40"/>
      <c r="J191" s="9"/>
    </row>
    <row r="192" spans="6:10" x14ac:dyDescent="0.2">
      <c r="F192" s="39"/>
      <c r="H192" s="39"/>
      <c r="I192" s="40"/>
      <c r="J192" s="9"/>
    </row>
    <row r="193" spans="6:10" x14ac:dyDescent="0.2">
      <c r="F193" s="39"/>
      <c r="H193" s="39"/>
      <c r="I193" s="40"/>
      <c r="J193" s="9"/>
    </row>
    <row r="194" spans="6:10" x14ac:dyDescent="0.2">
      <c r="F194" s="39"/>
      <c r="H194" s="39"/>
      <c r="I194" s="40"/>
      <c r="J194" s="9"/>
    </row>
    <row r="195" spans="6:10" x14ac:dyDescent="0.2">
      <c r="F195" s="39"/>
      <c r="H195" s="39"/>
      <c r="I195" s="40"/>
      <c r="J195" s="9"/>
    </row>
    <row r="196" spans="6:10" x14ac:dyDescent="0.2">
      <c r="F196" s="39"/>
      <c r="H196" s="39"/>
      <c r="I196" s="40"/>
      <c r="J196" s="9"/>
    </row>
    <row r="197" spans="6:10" x14ac:dyDescent="0.2">
      <c r="F197" s="39"/>
      <c r="H197" s="39"/>
      <c r="I197" s="40"/>
      <c r="J197" s="9"/>
    </row>
    <row r="198" spans="6:10" x14ac:dyDescent="0.2">
      <c r="F198" s="39"/>
      <c r="H198" s="39"/>
      <c r="I198" s="40"/>
      <c r="J198" s="9"/>
    </row>
    <row r="199" spans="6:10" x14ac:dyDescent="0.2">
      <c r="F199" s="39"/>
      <c r="H199" s="39"/>
      <c r="I199" s="40"/>
      <c r="J199" s="9"/>
    </row>
    <row r="200" spans="6:10" x14ac:dyDescent="0.2">
      <c r="F200" s="39"/>
      <c r="H200" s="39"/>
      <c r="I200" s="40"/>
      <c r="J200" s="9"/>
    </row>
    <row r="201" spans="6:10" x14ac:dyDescent="0.2">
      <c r="F201" s="39"/>
      <c r="H201" s="39"/>
      <c r="I201" s="40"/>
      <c r="J201" s="9"/>
    </row>
    <row r="202" spans="6:10" x14ac:dyDescent="0.2">
      <c r="F202" s="39"/>
      <c r="H202" s="39"/>
      <c r="I202" s="40"/>
      <c r="J202" s="9"/>
    </row>
    <row r="203" spans="6:10" x14ac:dyDescent="0.2">
      <c r="F203" s="39"/>
      <c r="H203" s="39"/>
      <c r="I203" s="40"/>
      <c r="J203" s="9"/>
    </row>
    <row r="204" spans="6:10" x14ac:dyDescent="0.2">
      <c r="F204" s="39"/>
      <c r="H204" s="39"/>
      <c r="I204" s="40"/>
      <c r="J204" s="9"/>
    </row>
    <row r="205" spans="6:10" x14ac:dyDescent="0.2">
      <c r="F205" s="39"/>
      <c r="H205" s="39"/>
      <c r="I205" s="40"/>
      <c r="J205" s="9"/>
    </row>
    <row r="206" spans="6:10" x14ac:dyDescent="0.2">
      <c r="F206" s="39"/>
      <c r="H206" s="39"/>
      <c r="I206" s="40"/>
      <c r="J206" s="9"/>
    </row>
    <row r="207" spans="6:10" x14ac:dyDescent="0.2">
      <c r="F207" s="39"/>
      <c r="H207" s="39"/>
      <c r="I207" s="40"/>
      <c r="J207" s="9"/>
    </row>
    <row r="208" spans="6:10" x14ac:dyDescent="0.2">
      <c r="F208" s="39"/>
      <c r="H208" s="39"/>
      <c r="I208" s="40"/>
      <c r="J208" s="9"/>
    </row>
    <row r="209" spans="6:10" x14ac:dyDescent="0.2">
      <c r="F209" s="39"/>
      <c r="H209" s="39"/>
      <c r="I209" s="40"/>
      <c r="J209" s="9"/>
    </row>
    <row r="210" spans="6:10" x14ac:dyDescent="0.2">
      <c r="F210" s="39"/>
      <c r="H210" s="39"/>
      <c r="I210" s="40"/>
      <c r="J210" s="9"/>
    </row>
    <row r="211" spans="6:10" x14ac:dyDescent="0.2">
      <c r="F211" s="39"/>
      <c r="H211" s="39"/>
      <c r="I211" s="40"/>
      <c r="J211" s="9"/>
    </row>
    <row r="212" spans="6:10" x14ac:dyDescent="0.2">
      <c r="F212" s="39"/>
      <c r="H212" s="39"/>
      <c r="I212" s="40"/>
      <c r="J212" s="9"/>
    </row>
    <row r="213" spans="6:10" x14ac:dyDescent="0.2">
      <c r="F213" s="39"/>
      <c r="H213" s="39"/>
      <c r="I213" s="40"/>
      <c r="J213" s="9"/>
    </row>
    <row r="214" spans="6:10" x14ac:dyDescent="0.2">
      <c r="F214" s="39"/>
      <c r="H214" s="39"/>
      <c r="I214" s="40"/>
      <c r="J214" s="9"/>
    </row>
    <row r="215" spans="6:10" x14ac:dyDescent="0.2">
      <c r="F215" s="39"/>
      <c r="H215" s="39"/>
      <c r="I215" s="40"/>
      <c r="J215" s="9"/>
    </row>
    <row r="216" spans="6:10" x14ac:dyDescent="0.2">
      <c r="F216" s="39"/>
      <c r="H216" s="39"/>
      <c r="I216" s="40"/>
      <c r="J216" s="9"/>
    </row>
    <row r="217" spans="6:10" x14ac:dyDescent="0.2">
      <c r="F217" s="39"/>
      <c r="H217" s="39"/>
      <c r="I217" s="40"/>
      <c r="J217" s="9"/>
    </row>
    <row r="218" spans="6:10" x14ac:dyDescent="0.2">
      <c r="F218" s="39"/>
      <c r="H218" s="39"/>
      <c r="I218" s="40"/>
      <c r="J218" s="9"/>
    </row>
    <row r="219" spans="6:10" x14ac:dyDescent="0.2">
      <c r="F219" s="39"/>
      <c r="H219" s="39"/>
      <c r="I219" s="40"/>
      <c r="J219" s="9"/>
    </row>
    <row r="220" spans="6:10" x14ac:dyDescent="0.2">
      <c r="F220" s="39"/>
      <c r="H220" s="39"/>
      <c r="I220" s="40"/>
      <c r="J220" s="9"/>
    </row>
    <row r="221" spans="6:10" x14ac:dyDescent="0.2">
      <c r="F221" s="39"/>
      <c r="H221" s="39"/>
      <c r="I221" s="40"/>
      <c r="J221" s="9"/>
    </row>
    <row r="222" spans="6:10" x14ac:dyDescent="0.2">
      <c r="F222" s="39"/>
      <c r="H222" s="39"/>
      <c r="I222" s="40"/>
      <c r="J222" s="9"/>
    </row>
    <row r="223" spans="6:10" x14ac:dyDescent="0.2">
      <c r="F223" s="39"/>
      <c r="H223" s="39"/>
      <c r="I223" s="40"/>
      <c r="J223" s="9"/>
    </row>
    <row r="224" spans="6:10" x14ac:dyDescent="0.2">
      <c r="F224" s="39"/>
      <c r="H224" s="39"/>
      <c r="I224" s="40"/>
      <c r="J224" s="9"/>
    </row>
    <row r="225" spans="6:10" x14ac:dyDescent="0.2">
      <c r="F225" s="39"/>
      <c r="H225" s="39"/>
      <c r="I225" s="40"/>
      <c r="J225" s="9"/>
    </row>
    <row r="226" spans="6:10" x14ac:dyDescent="0.2">
      <c r="F226" s="39"/>
      <c r="H226" s="39"/>
      <c r="I226" s="40"/>
      <c r="J226" s="9"/>
    </row>
    <row r="227" spans="6:10" x14ac:dyDescent="0.2">
      <c r="F227" s="39"/>
      <c r="H227" s="39"/>
      <c r="I227" s="40"/>
      <c r="J227" s="9"/>
    </row>
    <row r="228" spans="6:10" x14ac:dyDescent="0.2">
      <c r="F228" s="39"/>
      <c r="H228" s="39"/>
      <c r="I228" s="40"/>
      <c r="J228" s="9"/>
    </row>
    <row r="229" spans="6:10" x14ac:dyDescent="0.2">
      <c r="F229" s="39"/>
      <c r="H229" s="39"/>
      <c r="I229" s="40"/>
      <c r="J229" s="9"/>
    </row>
    <row r="230" spans="6:10" x14ac:dyDescent="0.2">
      <c r="F230" s="39"/>
      <c r="H230" s="39"/>
      <c r="I230" s="40"/>
      <c r="J230" s="9"/>
    </row>
    <row r="231" spans="6:10" x14ac:dyDescent="0.2">
      <c r="F231" s="39"/>
      <c r="H231" s="39"/>
      <c r="I231" s="40"/>
      <c r="J231" s="9"/>
    </row>
    <row r="232" spans="6:10" x14ac:dyDescent="0.2">
      <c r="F232" s="39"/>
      <c r="H232" s="39"/>
      <c r="I232" s="40"/>
      <c r="J232" s="9"/>
    </row>
    <row r="233" spans="6:10" x14ac:dyDescent="0.2">
      <c r="F233" s="39"/>
      <c r="H233" s="39"/>
      <c r="I233" s="40"/>
      <c r="J233" s="9"/>
    </row>
    <row r="234" spans="6:10" x14ac:dyDescent="0.2">
      <c r="F234" s="39"/>
      <c r="H234" s="39"/>
      <c r="I234" s="40"/>
      <c r="J234" s="9"/>
    </row>
    <row r="235" spans="6:10" x14ac:dyDescent="0.2">
      <c r="F235" s="39"/>
      <c r="H235" s="39"/>
      <c r="I235" s="40"/>
      <c r="J235" s="9"/>
    </row>
    <row r="236" spans="6:10" x14ac:dyDescent="0.2">
      <c r="F236" s="39"/>
      <c r="H236" s="39"/>
      <c r="I236" s="40"/>
      <c r="J236" s="9"/>
    </row>
    <row r="237" spans="6:10" x14ac:dyDescent="0.2">
      <c r="F237" s="39"/>
      <c r="H237" s="39"/>
      <c r="I237" s="40"/>
      <c r="J237" s="9"/>
    </row>
    <row r="238" spans="6:10" x14ac:dyDescent="0.2">
      <c r="F238" s="39"/>
      <c r="H238" s="39"/>
      <c r="I238" s="40"/>
      <c r="J238" s="9"/>
    </row>
    <row r="239" spans="6:10" x14ac:dyDescent="0.2">
      <c r="F239" s="39"/>
      <c r="H239" s="39"/>
      <c r="I239" s="40"/>
      <c r="J239" s="9"/>
    </row>
    <row r="240" spans="6:10" x14ac:dyDescent="0.2">
      <c r="F240" s="39"/>
      <c r="H240" s="39"/>
      <c r="I240" s="40"/>
      <c r="J240" s="9"/>
    </row>
    <row r="241" spans="6:10" x14ac:dyDescent="0.2">
      <c r="F241" s="39"/>
      <c r="H241" s="39"/>
      <c r="I241" s="40"/>
      <c r="J241" s="9"/>
    </row>
    <row r="242" spans="6:10" x14ac:dyDescent="0.2">
      <c r="F242" s="39"/>
      <c r="H242" s="39"/>
      <c r="I242" s="40"/>
      <c r="J242" s="9"/>
    </row>
    <row r="243" spans="6:10" x14ac:dyDescent="0.2">
      <c r="F243" s="39"/>
      <c r="H243" s="39"/>
      <c r="I243" s="40"/>
      <c r="J243" s="9"/>
    </row>
    <row r="244" spans="6:10" x14ac:dyDescent="0.2">
      <c r="F244" s="39"/>
      <c r="H244" s="39"/>
      <c r="I244" s="40"/>
      <c r="J244" s="9"/>
    </row>
    <row r="245" spans="6:10" x14ac:dyDescent="0.2">
      <c r="F245" s="39"/>
      <c r="H245" s="39"/>
      <c r="I245" s="40"/>
      <c r="J245" s="9"/>
    </row>
    <row r="246" spans="6:10" x14ac:dyDescent="0.2">
      <c r="F246" s="39"/>
      <c r="H246" s="39"/>
      <c r="I246" s="40"/>
      <c r="J246" s="9"/>
    </row>
    <row r="247" spans="6:10" x14ac:dyDescent="0.2">
      <c r="F247" s="39"/>
      <c r="H247" s="39"/>
      <c r="I247" s="40"/>
      <c r="J247" s="9"/>
    </row>
    <row r="248" spans="6:10" x14ac:dyDescent="0.2">
      <c r="F248" s="39"/>
      <c r="H248" s="39"/>
      <c r="I248" s="40"/>
      <c r="J248" s="9"/>
    </row>
    <row r="249" spans="6:10" x14ac:dyDescent="0.2">
      <c r="F249" s="39"/>
      <c r="H249" s="39"/>
      <c r="I249" s="40"/>
      <c r="J249" s="9"/>
    </row>
    <row r="250" spans="6:10" x14ac:dyDescent="0.2">
      <c r="F250" s="39"/>
      <c r="H250" s="39"/>
      <c r="I250" s="40"/>
      <c r="J250" s="9"/>
    </row>
    <row r="251" spans="6:10" x14ac:dyDescent="0.2">
      <c r="F251" s="39"/>
      <c r="H251" s="39"/>
      <c r="I251" s="40"/>
      <c r="J251" s="9"/>
    </row>
    <row r="252" spans="6:10" x14ac:dyDescent="0.2">
      <c r="F252" s="39"/>
      <c r="H252" s="39"/>
      <c r="I252" s="40"/>
      <c r="J252" s="9"/>
    </row>
    <row r="253" spans="6:10" x14ac:dyDescent="0.2">
      <c r="F253" s="39"/>
      <c r="H253" s="39"/>
      <c r="I253" s="40"/>
      <c r="J253" s="9"/>
    </row>
    <row r="254" spans="6:10" x14ac:dyDescent="0.2">
      <c r="F254" s="39"/>
      <c r="H254" s="39"/>
      <c r="I254" s="40"/>
      <c r="J254" s="9"/>
    </row>
    <row r="255" spans="6:10" x14ac:dyDescent="0.2">
      <c r="F255" s="39"/>
      <c r="H255" s="39"/>
      <c r="I255" s="40"/>
      <c r="J255" s="9"/>
    </row>
    <row r="256" spans="6:10" x14ac:dyDescent="0.2">
      <c r="F256" s="39"/>
      <c r="H256" s="39"/>
      <c r="I256" s="40"/>
      <c r="J256" s="9"/>
    </row>
    <row r="257" spans="6:10" x14ac:dyDescent="0.2">
      <c r="F257" s="39"/>
      <c r="J257" s="9"/>
    </row>
    <row r="258" spans="6:10" x14ac:dyDescent="0.2">
      <c r="F258" s="39"/>
      <c r="J258" s="9"/>
    </row>
    <row r="259" spans="6:10" x14ac:dyDescent="0.2">
      <c r="F259" s="39"/>
      <c r="J259" s="9"/>
    </row>
    <row r="260" spans="6:10" x14ac:dyDescent="0.2">
      <c r="F260" s="39"/>
      <c r="H260" s="9"/>
      <c r="J260" s="9"/>
    </row>
    <row r="261" spans="6:10" x14ac:dyDescent="0.2">
      <c r="F261" s="39"/>
      <c r="H261" s="9"/>
      <c r="J261" s="9"/>
    </row>
    <row r="262" spans="6:10" x14ac:dyDescent="0.2">
      <c r="F262" s="39"/>
      <c r="H262" s="9"/>
      <c r="J262" s="9"/>
    </row>
    <row r="263" spans="6:10" x14ac:dyDescent="0.2">
      <c r="F263" s="39"/>
      <c r="H263" s="9"/>
      <c r="J263" s="9"/>
    </row>
    <row r="264" spans="6:10" x14ac:dyDescent="0.2">
      <c r="F264" s="39"/>
      <c r="H264" s="9"/>
      <c r="J264" s="9"/>
    </row>
    <row r="265" spans="6:10" x14ac:dyDescent="0.2">
      <c r="F265" s="39"/>
      <c r="H265" s="9"/>
      <c r="J265" s="9"/>
    </row>
    <row r="266" spans="6:10" x14ac:dyDescent="0.2">
      <c r="F266" s="39"/>
      <c r="H266" s="9"/>
      <c r="J266" s="9"/>
    </row>
    <row r="267" spans="6:10" x14ac:dyDescent="0.2">
      <c r="F267" s="39"/>
      <c r="H267" s="9"/>
      <c r="J267" s="9"/>
    </row>
    <row r="268" spans="6:10" x14ac:dyDescent="0.2">
      <c r="F268" s="39"/>
      <c r="H268" s="9"/>
      <c r="J268" s="9"/>
    </row>
    <row r="269" spans="6:10" x14ac:dyDescent="0.2">
      <c r="F269" s="39"/>
      <c r="H269" s="9"/>
      <c r="J269" s="9"/>
    </row>
    <row r="270" spans="6:10" x14ac:dyDescent="0.2">
      <c r="F270" s="39"/>
      <c r="H270" s="9"/>
      <c r="J270" s="9"/>
    </row>
    <row r="271" spans="6:10" x14ac:dyDescent="0.2">
      <c r="F271" s="39"/>
      <c r="H271" s="9"/>
      <c r="J271" s="9"/>
    </row>
    <row r="272" spans="6:10" x14ac:dyDescent="0.2">
      <c r="F272" s="39"/>
      <c r="H272" s="9"/>
      <c r="J272" s="9"/>
    </row>
    <row r="273" spans="6:10" x14ac:dyDescent="0.2">
      <c r="F273" s="39"/>
      <c r="H273" s="9"/>
      <c r="J273" s="9"/>
    </row>
    <row r="274" spans="6:10" x14ac:dyDescent="0.2">
      <c r="F274" s="39"/>
      <c r="H274" s="9"/>
      <c r="J274" s="9"/>
    </row>
    <row r="275" spans="6:10" x14ac:dyDescent="0.2">
      <c r="F275" s="39"/>
      <c r="H275" s="9"/>
      <c r="J275" s="9"/>
    </row>
    <row r="276" spans="6:10" x14ac:dyDescent="0.2">
      <c r="F276" s="39"/>
      <c r="H276" s="9"/>
      <c r="J276" s="9"/>
    </row>
    <row r="277" spans="6:10" x14ac:dyDescent="0.2">
      <c r="F277" s="39"/>
      <c r="H277" s="9"/>
      <c r="J277" s="9"/>
    </row>
    <row r="278" spans="6:10" x14ac:dyDescent="0.2">
      <c r="F278" s="39"/>
      <c r="H278" s="9"/>
      <c r="J278" s="9"/>
    </row>
    <row r="279" spans="6:10" x14ac:dyDescent="0.2">
      <c r="F279" s="39"/>
      <c r="H279" s="9"/>
      <c r="J279" s="9"/>
    </row>
    <row r="280" spans="6:10" x14ac:dyDescent="0.2">
      <c r="F280" s="39"/>
      <c r="H280" s="9"/>
      <c r="J280" s="9"/>
    </row>
    <row r="281" spans="6:10" x14ac:dyDescent="0.2">
      <c r="F281" s="39"/>
      <c r="H281" s="9"/>
      <c r="J281" s="9"/>
    </row>
    <row r="282" spans="6:10" x14ac:dyDescent="0.2">
      <c r="F282" s="39"/>
      <c r="H282" s="9"/>
      <c r="J282" s="9"/>
    </row>
    <row r="283" spans="6:10" x14ac:dyDescent="0.2">
      <c r="F283" s="39"/>
      <c r="H283" s="9"/>
      <c r="J283" s="9"/>
    </row>
    <row r="284" spans="6:10" x14ac:dyDescent="0.2">
      <c r="F284" s="39"/>
      <c r="H284" s="9"/>
      <c r="J284" s="9"/>
    </row>
    <row r="285" spans="6:10" x14ac:dyDescent="0.2">
      <c r="F285" s="39"/>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23-25</vt:lpstr>
      <vt:lpstr>'Forecast Summary 23-25'!Print_Area</vt:lpstr>
      <vt:lpstr>'Spreadsheet I - Environmental'!Print_Area</vt:lpstr>
      <vt:lpstr>'Spreadsheet II - Other'!Print_Area</vt:lpstr>
      <vt:lpstr>'Spreadsheet III - Local'!Print_Area</vt:lpstr>
      <vt:lpstr>'Forecast Summary 23-25'!Print_Titles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2021-03-12T16:40:50Z</cp:lastPrinted>
  <dcterms:created xsi:type="dcterms:W3CDTF">2012-04-24T20:58:27Z</dcterms:created>
  <dcterms:modified xsi:type="dcterms:W3CDTF">2023-11-21T00:59:47Z</dcterms:modified>
</cp:coreProperties>
</file>