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B2ABE315-F4FD-41E6-9BF0-3660AF166DBA}" xr6:coauthVersionLast="47" xr6:coauthVersionMax="47" xr10:uidLastSave="{00000000-0000-0000-0000-000000000000}"/>
  <bookViews>
    <workbookView xWindow="-108" yWindow="-108" windowWidth="23256" windowHeight="12576" xr2:uid="{7F965D45-5E1C-45EC-821C-DCAC48D850D9}"/>
  </bookViews>
  <sheets>
    <sheet name="3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D42" i="1" s="1"/>
  <c r="C3" i="1"/>
  <c r="C42" i="1" s="1"/>
  <c r="B3" i="1"/>
  <c r="B42" i="1" s="1"/>
  <c r="E44" i="1" l="1"/>
  <c r="E3" i="1"/>
  <c r="E43" i="1" s="1"/>
</calcChain>
</file>

<file path=xl/sharedStrings.xml><?xml version="1.0" encoding="utf-8"?>
<sst xmlns="http://schemas.openxmlformats.org/spreadsheetml/2006/main" count="55" uniqueCount="54">
  <si>
    <t xml:space="preserve">2022 REAL </t>
  </si>
  <si>
    <t>TOTAL 2022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</si>
  <si>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</si>
  <si>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</si>
  <si>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</si>
  <si>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</si>
  <si>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</si>
  <si>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</si>
  <si>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</si>
  <si>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</si>
  <si>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</si>
  <si>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</si>
  <si>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</si>
  <si>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</si>
  <si>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</si>
  <si>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</si>
  <si>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</si>
  <si>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</si>
  <si>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</si>
  <si>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</si>
  <si>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</si>
  <si>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</si>
  <si>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</si>
  <si>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</si>
  <si>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</si>
  <si>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</si>
  <si>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</si>
  <si>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</si>
  <si>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</si>
  <si>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</si>
  <si>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</si>
  <si>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</si>
  <si>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</si>
  <si>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</si>
  <si>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</si>
  <si>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</si>
  <si>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</si>
  <si>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</si>
  <si>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</si>
  <si>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</si>
  <si>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</si>
  <si>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</si>
  <si>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</si>
  <si>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</si>
  <si>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</si>
  <si>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</si>
  <si>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</si>
  <si>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</si>
  <si>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</si>
  <si>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</si>
  <si>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2022 County Statistics for Comparison Report. </t>
  </si>
  <si>
    <t xml:space="preserve">  - The appeal information was reported to DOR by county assessors and is representative as of March 2023.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</si>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</sst>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66" fontId="4" fillId="0" borderId="6" xfId="3" applyNumberFormat="1" applyFont="1" applyFill="1" applyBorder="1" applyAlignment="1">
      <alignment horizontal="right"/>
    </xf>
    <xf numFmtId="10" fontId="4" fillId="0" borderId="6" xfId="4" applyNumberFormat="1" applyFont="1" applyBorder="1"/>
    <xf numFmtId="165" fontId="4" fillId="0" borderId="6" xfId="5" applyNumberFormat="1" applyFont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</cellXfs>
  <cellStyles count="9">
    <cellStyle name="Comma 2" xfId="3" xr:uid="{072A500B-2D22-4A06-AA86-9E8E8769FE0A}"/>
    <cellStyle name="Normal" xfId="0" builtinId="0"/>
    <cellStyle name="Normal 2" xfId="2" xr:uid="{23A4F5E1-F389-4B2D-B542-E45E34CC5721}"/>
    <cellStyle name="Normal 8" xfId="5" xr:uid="{AA3A30FE-F2BD-449C-A9CA-03FA70E2D617}"/>
    <cellStyle name="Normal_22" xfId="7" xr:uid="{2C8770B3-926C-46DB-9E49-4F593DD919EA}"/>
    <cellStyle name="Normal_26" xfId="8" xr:uid="{1329404D-8C68-41C4-97A5-4AE98698FED7}"/>
    <cellStyle name="Normal_27" xfId="6" xr:uid="{F068DC82-21C7-4069-8D04-B1AF729A4AA4}"/>
    <cellStyle name="Normal_31" xfId="1" xr:uid="{831D7CCC-BB54-4E19-8AB1-F3D03D406F13}"/>
    <cellStyle name="Percent 2" xfId="4" xr:uid="{459F5A6C-C8FE-486B-85E7-FE9511BD35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13053</v>
          </cell>
          <cell r="R4">
            <v>71</v>
          </cell>
        </row>
        <row r="5">
          <cell r="E5">
            <v>14320</v>
          </cell>
          <cell r="R5">
            <v>72.599999999999994</v>
          </cell>
        </row>
        <row r="6">
          <cell r="E6">
            <v>69652</v>
          </cell>
          <cell r="R6">
            <v>88.8</v>
          </cell>
        </row>
        <row r="7">
          <cell r="E7">
            <v>44865</v>
          </cell>
          <cell r="R7">
            <v>82.3</v>
          </cell>
        </row>
        <row r="8">
          <cell r="E8">
            <v>47402</v>
          </cell>
          <cell r="R8">
            <v>88.7</v>
          </cell>
        </row>
        <row r="9">
          <cell r="E9">
            <v>181109</v>
          </cell>
          <cell r="R9">
            <v>91.8</v>
          </cell>
        </row>
        <row r="10">
          <cell r="E10">
            <v>5494</v>
          </cell>
          <cell r="R10">
            <v>92.2</v>
          </cell>
        </row>
        <row r="11">
          <cell r="E11">
            <v>53242</v>
          </cell>
          <cell r="R11">
            <v>90.1</v>
          </cell>
        </row>
        <row r="12">
          <cell r="E12">
            <v>27463</v>
          </cell>
          <cell r="R12">
            <v>82.6</v>
          </cell>
        </row>
        <row r="13">
          <cell r="E13">
            <v>8859</v>
          </cell>
          <cell r="R13">
            <v>82.9</v>
          </cell>
        </row>
        <row r="14">
          <cell r="E14">
            <v>32966</v>
          </cell>
          <cell r="R14">
            <v>84.6</v>
          </cell>
        </row>
        <row r="15">
          <cell r="E15">
            <v>3763</v>
          </cell>
          <cell r="R15">
            <v>78.5</v>
          </cell>
        </row>
        <row r="16">
          <cell r="E16">
            <v>55808</v>
          </cell>
          <cell r="R16">
            <v>77.900000000000006</v>
          </cell>
        </row>
        <row r="17">
          <cell r="E17">
            <v>56876</v>
          </cell>
          <cell r="R17">
            <v>89.9</v>
          </cell>
        </row>
        <row r="18">
          <cell r="E18">
            <v>49207</v>
          </cell>
          <cell r="R18">
            <v>88.6</v>
          </cell>
        </row>
        <row r="19">
          <cell r="E19">
            <v>29935</v>
          </cell>
          <cell r="R19">
            <v>91.4</v>
          </cell>
        </row>
        <row r="20">
          <cell r="E20">
            <v>703033</v>
          </cell>
          <cell r="R20">
            <v>92.4</v>
          </cell>
        </row>
        <row r="21">
          <cell r="E21">
            <v>118103</v>
          </cell>
          <cell r="R21">
            <v>88</v>
          </cell>
        </row>
        <row r="22">
          <cell r="E22">
            <v>34637</v>
          </cell>
          <cell r="R22">
            <v>84.5</v>
          </cell>
        </row>
        <row r="23">
          <cell r="E23">
            <v>20143</v>
          </cell>
          <cell r="R23">
            <v>84.4</v>
          </cell>
        </row>
        <row r="24">
          <cell r="E24">
            <v>61164</v>
          </cell>
          <cell r="R24">
            <v>93.4</v>
          </cell>
        </row>
        <row r="25">
          <cell r="E25">
            <v>17045</v>
          </cell>
          <cell r="R25">
            <v>68.400000000000006</v>
          </cell>
        </row>
        <row r="26">
          <cell r="E26">
            <v>51949</v>
          </cell>
          <cell r="R26">
            <v>84.4</v>
          </cell>
        </row>
        <row r="27">
          <cell r="E27">
            <v>46328</v>
          </cell>
          <cell r="R27">
            <v>77.900000000000006</v>
          </cell>
        </row>
        <row r="28">
          <cell r="E28">
            <v>32776</v>
          </cell>
          <cell r="R28">
            <v>91.7</v>
          </cell>
        </row>
        <row r="29">
          <cell r="E29">
            <v>14881</v>
          </cell>
          <cell r="R29">
            <v>79.900000000000006</v>
          </cell>
        </row>
        <row r="30">
          <cell r="E30">
            <v>327091</v>
          </cell>
          <cell r="R30">
            <v>93.2</v>
          </cell>
        </row>
        <row r="31">
          <cell r="E31">
            <v>16991</v>
          </cell>
          <cell r="R31">
            <v>93.1</v>
          </cell>
        </row>
        <row r="32">
          <cell r="E32">
            <v>67143</v>
          </cell>
          <cell r="R32">
            <v>92.6</v>
          </cell>
        </row>
        <row r="33">
          <cell r="E33">
            <v>7768</v>
          </cell>
          <cell r="R33">
            <v>85.5</v>
          </cell>
        </row>
        <row r="34">
          <cell r="E34">
            <v>307163</v>
          </cell>
          <cell r="R34">
            <v>96.9</v>
          </cell>
        </row>
        <row r="35">
          <cell r="E35">
            <v>219806</v>
          </cell>
          <cell r="R35">
            <v>97.3</v>
          </cell>
        </row>
        <row r="36">
          <cell r="E36">
            <v>40683</v>
          </cell>
          <cell r="R36">
            <v>92.6</v>
          </cell>
        </row>
        <row r="37">
          <cell r="E37">
            <v>121882</v>
          </cell>
          <cell r="R37">
            <v>95.3</v>
          </cell>
        </row>
        <row r="38">
          <cell r="E38">
            <v>4158</v>
          </cell>
          <cell r="R38">
            <v>97.4</v>
          </cell>
        </row>
        <row r="39">
          <cell r="E39">
            <v>28479</v>
          </cell>
          <cell r="R39">
            <v>85.8</v>
          </cell>
        </row>
        <row r="40">
          <cell r="E40">
            <v>109337</v>
          </cell>
          <cell r="R40">
            <v>88.3</v>
          </cell>
        </row>
        <row r="41">
          <cell r="E41">
            <v>35149</v>
          </cell>
          <cell r="R41">
            <v>62.5</v>
          </cell>
        </row>
        <row r="42">
          <cell r="E42">
            <v>104132</v>
          </cell>
          <cell r="R42">
            <v>85.9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12</v>
          </cell>
        </row>
        <row r="4">
          <cell r="E4">
            <v>4</v>
          </cell>
        </row>
        <row r="5">
          <cell r="E5">
            <v>67</v>
          </cell>
        </row>
        <row r="6">
          <cell r="E6">
            <v>428</v>
          </cell>
        </row>
        <row r="7">
          <cell r="E7">
            <v>202</v>
          </cell>
        </row>
        <row r="8">
          <cell r="E8">
            <v>784</v>
          </cell>
        </row>
        <row r="9">
          <cell r="E9">
            <v>0</v>
          </cell>
        </row>
        <row r="10">
          <cell r="E10">
            <v>275</v>
          </cell>
        </row>
        <row r="11">
          <cell r="E11">
            <v>43</v>
          </cell>
        </row>
        <row r="12">
          <cell r="E12">
            <v>8</v>
          </cell>
        </row>
        <row r="13">
          <cell r="E13">
            <v>21</v>
          </cell>
        </row>
        <row r="14">
          <cell r="E14">
            <v>0</v>
          </cell>
        </row>
        <row r="15">
          <cell r="E15">
            <v>115</v>
          </cell>
        </row>
        <row r="16">
          <cell r="E16">
            <v>63</v>
          </cell>
        </row>
        <row r="17">
          <cell r="E17">
            <v>174</v>
          </cell>
        </row>
        <row r="18">
          <cell r="E18">
            <v>59</v>
          </cell>
        </row>
        <row r="19">
          <cell r="E19">
            <v>8950</v>
          </cell>
        </row>
        <row r="20">
          <cell r="E20">
            <v>232</v>
          </cell>
        </row>
        <row r="21">
          <cell r="E21">
            <v>218</v>
          </cell>
        </row>
        <row r="22">
          <cell r="E22">
            <v>123</v>
          </cell>
        </row>
        <row r="23">
          <cell r="E23">
            <v>318</v>
          </cell>
        </row>
        <row r="24">
          <cell r="E24">
            <v>6</v>
          </cell>
        </row>
        <row r="25">
          <cell r="E25">
            <v>203</v>
          </cell>
        </row>
        <row r="26">
          <cell r="E26">
            <v>61</v>
          </cell>
        </row>
        <row r="27">
          <cell r="E27">
            <v>84</v>
          </cell>
        </row>
        <row r="28">
          <cell r="E28">
            <v>16</v>
          </cell>
        </row>
        <row r="29">
          <cell r="E29">
            <v>1560</v>
          </cell>
        </row>
        <row r="30">
          <cell r="E30">
            <v>120</v>
          </cell>
        </row>
        <row r="31">
          <cell r="E31">
            <v>286</v>
          </cell>
        </row>
        <row r="32">
          <cell r="E32">
            <v>5</v>
          </cell>
        </row>
        <row r="33">
          <cell r="E33">
            <v>1407</v>
          </cell>
        </row>
        <row r="34">
          <cell r="E34">
            <v>2020</v>
          </cell>
        </row>
        <row r="35">
          <cell r="E35">
            <v>17</v>
          </cell>
        </row>
        <row r="36">
          <cell r="E36">
            <v>851</v>
          </cell>
        </row>
        <row r="37">
          <cell r="E37">
            <v>57</v>
          </cell>
        </row>
        <row r="38">
          <cell r="E38">
            <v>153</v>
          </cell>
        </row>
        <row r="39">
          <cell r="E39">
            <v>529</v>
          </cell>
        </row>
        <row r="40">
          <cell r="E40">
            <v>4</v>
          </cell>
        </row>
        <row r="41">
          <cell r="E41">
            <v>83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21C4-1566-45AD-9083-5E514AEB4345}">
  <sheetPr>
    <tabColor rgb="FF00B050"/>
  </sheetPr>
  <dimension ref="A1:N160"/>
  <sheetViews>
    <sheetView tabSelected="1" view="pageLayout" zoomScaleNormal="100" workbookViewId="0">
      <selection activeCell="B29" sqref="B29"/>
    </sheetView>
  </sheetViews>
  <sheetFormatPr defaultRowHeight="13.2" x14ac:dyDescent="0.25"/>
  <cols>
    <col min="1" max="1" width="17.6640625" style="3" customWidth="1"/>
    <col min="2" max="2" width="15.6640625" style="34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8" customHeight="1" x14ac:dyDescent="0.3">
      <c r="A1" s="35"/>
      <c r="B1" s="36" t="s">
        <v>0</v>
      </c>
      <c r="C1" s="35" t="s">
        <v>1</v>
      </c>
      <c r="D1" s="35" t="s">
        <v>2</v>
      </c>
      <c r="E1" s="35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4" customHeight="1" thickBot="1" x14ac:dyDescent="0.35">
      <c r="A2" s="37" t="s">
        <v>4</v>
      </c>
      <c r="B2" s="38" t="s">
        <v>5</v>
      </c>
      <c r="C2" s="37" t="s">
        <v>6</v>
      </c>
      <c r="D2" s="37" t="s">
        <v>7</v>
      </c>
      <c r="E2" s="37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f>'[1]Other Source Input'!R4</f>
        <v>71</v>
      </c>
      <c r="C3" s="6">
        <f>'[1]Other Source Input'!E4</f>
        <v>13053</v>
      </c>
      <c r="D3" s="7">
        <f>'[1]30'!E3</f>
        <v>12</v>
      </c>
      <c r="E3" s="8">
        <f>D3/C3</f>
        <v>9.1932888991036541E-4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f>'[1]Other Source Input'!R5</f>
        <v>72.599999999999994</v>
      </c>
      <c r="C4" s="11">
        <f>'[1]Other Source Input'!E5</f>
        <v>14320</v>
      </c>
      <c r="D4" s="12">
        <f>'[1]30'!E4</f>
        <v>4</v>
      </c>
      <c r="E4" s="13">
        <f t="shared" ref="E4:E41" si="0">D4/C4</f>
        <v>2.7932960893854746E-4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9" t="s">
        <v>10</v>
      </c>
      <c r="B5" s="14">
        <f>'[1]Other Source Input'!R6</f>
        <v>88.8</v>
      </c>
      <c r="C5" s="15">
        <f>'[1]Other Source Input'!E6</f>
        <v>69652</v>
      </c>
      <c r="D5" s="11">
        <f>'[1]30'!E5</f>
        <v>67</v>
      </c>
      <c r="E5" s="13">
        <f t="shared" si="0"/>
        <v>9.61924998564291E-4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11</v>
      </c>
      <c r="B6" s="14">
        <f>'[1]Other Source Input'!R7</f>
        <v>82.3</v>
      </c>
      <c r="C6" s="15">
        <f>'[1]Other Source Input'!E7</f>
        <v>44865</v>
      </c>
      <c r="D6" s="11">
        <f>'[1]30'!E6</f>
        <v>428</v>
      </c>
      <c r="E6" s="13">
        <f t="shared" si="0"/>
        <v>9.5397303020171628E-3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9" t="s">
        <v>12</v>
      </c>
      <c r="B7" s="14">
        <f>'[1]Other Source Input'!R8</f>
        <v>88.7</v>
      </c>
      <c r="C7" s="15">
        <f>'[1]Other Source Input'!E8</f>
        <v>47402</v>
      </c>
      <c r="D7" s="11">
        <f>'[1]30'!E7</f>
        <v>202</v>
      </c>
      <c r="E7" s="13">
        <f t="shared" si="0"/>
        <v>4.261423568625796E-3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9" t="s">
        <v>13</v>
      </c>
      <c r="B8" s="14">
        <f>'[1]Other Source Input'!R9</f>
        <v>91.8</v>
      </c>
      <c r="C8" s="15">
        <f>'[1]Other Source Input'!E9</f>
        <v>181109</v>
      </c>
      <c r="D8" s="16">
        <f>'[1]30'!E8</f>
        <v>784</v>
      </c>
      <c r="E8" s="13">
        <f t="shared" si="0"/>
        <v>4.3288848152217728E-3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9" t="s">
        <v>14</v>
      </c>
      <c r="B9" s="14">
        <f>'[1]Other Source Input'!R10</f>
        <v>92.2</v>
      </c>
      <c r="C9" s="15">
        <f>'[1]Other Source Input'!E10</f>
        <v>5494</v>
      </c>
      <c r="D9" s="17">
        <f>'[1]30'!E9</f>
        <v>0</v>
      </c>
      <c r="E9" s="13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9" t="s">
        <v>15</v>
      </c>
      <c r="B10" s="14">
        <f>'[1]Other Source Input'!R11</f>
        <v>90.1</v>
      </c>
      <c r="C10" s="15">
        <f>'[1]Other Source Input'!E11</f>
        <v>53242</v>
      </c>
      <c r="D10" s="11">
        <f>'[1]30'!E10</f>
        <v>275</v>
      </c>
      <c r="E10" s="13">
        <f t="shared" si="0"/>
        <v>5.1650952255737955E-3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9" t="s">
        <v>16</v>
      </c>
      <c r="B11" s="14">
        <f>'[1]Other Source Input'!R12</f>
        <v>82.6</v>
      </c>
      <c r="C11" s="15">
        <f>'[1]Other Source Input'!E12</f>
        <v>27463</v>
      </c>
      <c r="D11" s="11">
        <f>'[1]30'!E11</f>
        <v>43</v>
      </c>
      <c r="E11" s="13">
        <f t="shared" si="0"/>
        <v>1.5657429996722863E-3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9" t="s">
        <v>17</v>
      </c>
      <c r="B12" s="14">
        <f>'[1]Other Source Input'!R13</f>
        <v>82.9</v>
      </c>
      <c r="C12" s="15">
        <f>'[1]Other Source Input'!E13</f>
        <v>8859</v>
      </c>
      <c r="D12" s="11">
        <f>'[1]30'!E12</f>
        <v>8</v>
      </c>
      <c r="E12" s="13">
        <f t="shared" si="0"/>
        <v>9.030364600970764E-4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9" t="s">
        <v>18</v>
      </c>
      <c r="B13" s="14">
        <f>'[1]Other Source Input'!R14</f>
        <v>84.6</v>
      </c>
      <c r="C13" s="15">
        <f>'[1]Other Source Input'!E14</f>
        <v>32966</v>
      </c>
      <c r="D13" s="11">
        <f>'[1]30'!E13</f>
        <v>21</v>
      </c>
      <c r="E13" s="13">
        <f t="shared" si="0"/>
        <v>6.3701995995874537E-4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 t="s">
        <v>19</v>
      </c>
      <c r="B14" s="14">
        <f>'[1]Other Source Input'!R15</f>
        <v>78.5</v>
      </c>
      <c r="C14" s="15">
        <f>'[1]Other Source Input'!E15</f>
        <v>3763</v>
      </c>
      <c r="D14" s="17">
        <f>'[1]30'!E14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9" t="s">
        <v>20</v>
      </c>
      <c r="B15" s="14">
        <f>'[1]Other Source Input'!R16</f>
        <v>77.900000000000006</v>
      </c>
      <c r="C15" s="15">
        <f>'[1]Other Source Input'!E16</f>
        <v>55808</v>
      </c>
      <c r="D15" s="11">
        <f>'[1]30'!E15</f>
        <v>115</v>
      </c>
      <c r="E15" s="13">
        <f t="shared" si="0"/>
        <v>2.060636467889908E-3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4">
        <f>'[1]Other Source Input'!R17</f>
        <v>89.9</v>
      </c>
      <c r="C16" s="11">
        <f>'[1]Other Source Input'!E17</f>
        <v>56876</v>
      </c>
      <c r="D16" s="11">
        <f>'[1]30'!E16</f>
        <v>63</v>
      </c>
      <c r="E16" s="13">
        <f t="shared" si="0"/>
        <v>1.1076728321260285E-3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9" t="s">
        <v>22</v>
      </c>
      <c r="B17" s="14">
        <f>'[1]Other Source Input'!R18</f>
        <v>88.6</v>
      </c>
      <c r="C17" s="15">
        <f>'[1]Other Source Input'!E18</f>
        <v>49207</v>
      </c>
      <c r="D17" s="17">
        <f>'[1]30'!E17</f>
        <v>174</v>
      </c>
      <c r="E17" s="13">
        <f t="shared" si="0"/>
        <v>3.5360822647184345E-3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 t="s">
        <v>23</v>
      </c>
      <c r="B18" s="10">
        <f>'[1]Other Source Input'!R19</f>
        <v>91.4</v>
      </c>
      <c r="C18" s="11">
        <f>'[1]Other Source Input'!E19</f>
        <v>29935</v>
      </c>
      <c r="D18" s="11">
        <f>'[1]30'!E18</f>
        <v>59</v>
      </c>
      <c r="E18" s="13">
        <f t="shared" si="0"/>
        <v>1.9709370302321695E-3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9" t="s">
        <v>24</v>
      </c>
      <c r="B19" s="10">
        <f>'[1]Other Source Input'!R20</f>
        <v>92.4</v>
      </c>
      <c r="C19" s="15">
        <f>'[1]Other Source Input'!E20</f>
        <v>703033</v>
      </c>
      <c r="D19" s="11">
        <f>'[1]30'!E19</f>
        <v>8950</v>
      </c>
      <c r="E19" s="13">
        <f t="shared" si="0"/>
        <v>1.2730554611234466E-2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9" t="s">
        <v>25</v>
      </c>
      <c r="B20" s="10">
        <f>'[1]Other Source Input'!R21</f>
        <v>88</v>
      </c>
      <c r="C20" s="15">
        <f>'[1]Other Source Input'!E21</f>
        <v>118103</v>
      </c>
      <c r="D20" s="11">
        <f>'[1]30'!E20</f>
        <v>232</v>
      </c>
      <c r="E20" s="13">
        <f t="shared" si="0"/>
        <v>1.9643870181113095E-3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 t="s">
        <v>26</v>
      </c>
      <c r="B21" s="10">
        <f>'[1]Other Source Input'!R22</f>
        <v>84.5</v>
      </c>
      <c r="C21" s="15">
        <f>'[1]Other Source Input'!E22</f>
        <v>34637</v>
      </c>
      <c r="D21" s="17">
        <f>'[1]30'!E21</f>
        <v>218</v>
      </c>
      <c r="E21" s="13">
        <f t="shared" si="0"/>
        <v>6.2938476195975399E-3</v>
      </c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9" t="s">
        <v>27</v>
      </c>
      <c r="B22" s="10">
        <f>'[1]Other Source Input'!R23</f>
        <v>84.4</v>
      </c>
      <c r="C22" s="15">
        <f>'[1]Other Source Input'!E23</f>
        <v>20143</v>
      </c>
      <c r="D22" s="11">
        <f>'[1]30'!E22</f>
        <v>123</v>
      </c>
      <c r="E22" s="13">
        <f t="shared" si="0"/>
        <v>6.1063396713498487E-3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9" t="s">
        <v>28</v>
      </c>
      <c r="B23" s="10">
        <f>'[1]Other Source Input'!R24</f>
        <v>93.4</v>
      </c>
      <c r="C23" s="15">
        <f>'[1]Other Source Input'!E24</f>
        <v>61164</v>
      </c>
      <c r="D23" s="11">
        <f>'[1]30'!E23</f>
        <v>318</v>
      </c>
      <c r="E23" s="13">
        <f t="shared" si="0"/>
        <v>5.1991367471061409E-3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9" t="s">
        <v>29</v>
      </c>
      <c r="B24" s="10">
        <f>'[1]Other Source Input'!R25</f>
        <v>68.400000000000006</v>
      </c>
      <c r="C24" s="15">
        <f>'[1]Other Source Input'!E25</f>
        <v>17045</v>
      </c>
      <c r="D24" s="17">
        <f>'[1]30'!E24</f>
        <v>6</v>
      </c>
      <c r="E24" s="13">
        <f t="shared" si="0"/>
        <v>3.5200938691698448E-4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9" t="s">
        <v>30</v>
      </c>
      <c r="B25" s="10">
        <f>'[1]Other Source Input'!R26</f>
        <v>84.4</v>
      </c>
      <c r="C25" s="15">
        <f>'[1]Other Source Input'!E26</f>
        <v>51949</v>
      </c>
      <c r="D25" s="17">
        <f>'[1]30'!E25</f>
        <v>203</v>
      </c>
      <c r="E25" s="13">
        <f t="shared" si="0"/>
        <v>3.9076786848640009E-3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9" t="s">
        <v>31</v>
      </c>
      <c r="B26" s="10">
        <f>'[1]Other Source Input'!R27</f>
        <v>77.900000000000006</v>
      </c>
      <c r="C26" s="15">
        <f>'[1]Other Source Input'!E27</f>
        <v>46328</v>
      </c>
      <c r="D26" s="11">
        <f>'[1]30'!E26</f>
        <v>61</v>
      </c>
      <c r="E26" s="13">
        <f t="shared" si="0"/>
        <v>1.3166983249870488E-3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0">
        <f>'[1]Other Source Input'!R28</f>
        <v>91.7</v>
      </c>
      <c r="C27" s="15">
        <f>'[1]Other Source Input'!E28</f>
        <v>32776</v>
      </c>
      <c r="D27" s="11">
        <f>'[1]30'!E27</f>
        <v>84</v>
      </c>
      <c r="E27" s="18">
        <f t="shared" si="0"/>
        <v>2.5628508664876739E-3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9" t="s">
        <v>33</v>
      </c>
      <c r="B28" s="10">
        <f>'[1]Other Source Input'!R29</f>
        <v>79.900000000000006</v>
      </c>
      <c r="C28" s="15">
        <f>'[1]Other Source Input'!E29</f>
        <v>14881</v>
      </c>
      <c r="D28" s="11">
        <f>'[1]30'!E28</f>
        <v>16</v>
      </c>
      <c r="E28" s="13">
        <f t="shared" si="0"/>
        <v>1.0751965593710101E-3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9" t="s">
        <v>34</v>
      </c>
      <c r="B29" s="10">
        <f>'[1]Other Source Input'!R30</f>
        <v>93.2</v>
      </c>
      <c r="C29" s="15">
        <f>'[1]Other Source Input'!E30</f>
        <v>327091</v>
      </c>
      <c r="D29" s="11">
        <f>'[1]30'!E29</f>
        <v>1560</v>
      </c>
      <c r="E29" s="13">
        <f t="shared" si="0"/>
        <v>4.7693149612798883E-3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9" t="s">
        <v>35</v>
      </c>
      <c r="B30" s="10">
        <f>'[1]Other Source Input'!R31</f>
        <v>93.1</v>
      </c>
      <c r="C30" s="15">
        <f>'[1]Other Source Input'!E31</f>
        <v>16991</v>
      </c>
      <c r="D30" s="11">
        <f>'[1]30'!E30</f>
        <v>120</v>
      </c>
      <c r="E30" s="13">
        <f t="shared" si="0"/>
        <v>7.0625625331057615E-3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9" t="s">
        <v>36</v>
      </c>
      <c r="B31" s="10">
        <f>'[1]Other Source Input'!R32</f>
        <v>92.6</v>
      </c>
      <c r="C31" s="15">
        <f>'[1]Other Source Input'!E32</f>
        <v>67143</v>
      </c>
      <c r="D31" s="11">
        <f>'[1]30'!E31</f>
        <v>286</v>
      </c>
      <c r="E31" s="13">
        <f t="shared" si="0"/>
        <v>4.2595654051799893E-3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9" t="s">
        <v>37</v>
      </c>
      <c r="B32" s="10">
        <f>'[1]Other Source Input'!R33</f>
        <v>85.5</v>
      </c>
      <c r="C32" s="15">
        <f>'[1]Other Source Input'!E33</f>
        <v>7768</v>
      </c>
      <c r="D32" s="11">
        <f>'[1]30'!E32</f>
        <v>5</v>
      </c>
      <c r="E32" s="13">
        <f t="shared" si="0"/>
        <v>6.436663233779609E-4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9" t="s">
        <v>38</v>
      </c>
      <c r="B33" s="10">
        <f>'[1]Other Source Input'!R34</f>
        <v>96.9</v>
      </c>
      <c r="C33" s="15">
        <f>'[1]Other Source Input'!E34</f>
        <v>307163</v>
      </c>
      <c r="D33" s="11">
        <f>'[1]30'!E33</f>
        <v>1407</v>
      </c>
      <c r="E33" s="13">
        <f t="shared" si="0"/>
        <v>4.5806298284624125E-3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9" t="s">
        <v>39</v>
      </c>
      <c r="B34" s="10">
        <f>'[1]Other Source Input'!R35</f>
        <v>97.3</v>
      </c>
      <c r="C34" s="15">
        <f>'[1]Other Source Input'!E35</f>
        <v>219806</v>
      </c>
      <c r="D34" s="11">
        <f>'[1]30'!E34</f>
        <v>2020</v>
      </c>
      <c r="E34" s="13">
        <f t="shared" si="0"/>
        <v>9.1899220221468014E-3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0">
        <f>'[1]Other Source Input'!R36</f>
        <v>92.6</v>
      </c>
      <c r="C35" s="15">
        <f>'[1]Other Source Input'!E36</f>
        <v>40683</v>
      </c>
      <c r="D35" s="11">
        <f>'[1]30'!E35</f>
        <v>17</v>
      </c>
      <c r="E35" s="18">
        <f t="shared" si="0"/>
        <v>4.1786495587837672E-4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9" t="s">
        <v>41</v>
      </c>
      <c r="B36" s="10">
        <f>'[1]Other Source Input'!R37</f>
        <v>95.3</v>
      </c>
      <c r="C36" s="15">
        <f>'[1]Other Source Input'!E37</f>
        <v>121882</v>
      </c>
      <c r="D36" s="11">
        <f>'[1]30'!E36</f>
        <v>851</v>
      </c>
      <c r="E36" s="13">
        <f t="shared" si="0"/>
        <v>6.9821630757618026E-3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f>'[1]Other Source Input'!R38</f>
        <v>97.4</v>
      </c>
      <c r="C37" s="11">
        <f>'[1]Other Source Input'!E38</f>
        <v>4158</v>
      </c>
      <c r="D37" s="11">
        <f>'[1]30'!E37</f>
        <v>57</v>
      </c>
      <c r="E37" s="13">
        <f t="shared" si="0"/>
        <v>1.3708513708513708E-2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9" t="s">
        <v>43</v>
      </c>
      <c r="B38" s="10">
        <f>'[1]Other Source Input'!R39</f>
        <v>85.8</v>
      </c>
      <c r="C38" s="15">
        <f>'[1]Other Source Input'!E39</f>
        <v>28479</v>
      </c>
      <c r="D38" s="11">
        <f>'[1]30'!E38</f>
        <v>153</v>
      </c>
      <c r="E38" s="13">
        <f t="shared" si="0"/>
        <v>5.3723796481618038E-3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9" t="s">
        <v>44</v>
      </c>
      <c r="B39" s="10">
        <f>'[1]Other Source Input'!R40</f>
        <v>88.3</v>
      </c>
      <c r="C39" s="15">
        <f>'[1]Other Source Input'!E40</f>
        <v>109337</v>
      </c>
      <c r="D39" s="11">
        <f>'[1]30'!E39</f>
        <v>529</v>
      </c>
      <c r="E39" s="13">
        <f t="shared" si="0"/>
        <v>4.8382523756825228E-3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9" t="s">
        <v>45</v>
      </c>
      <c r="B40" s="10">
        <f>'[1]Other Source Input'!R41</f>
        <v>62.5</v>
      </c>
      <c r="C40" s="15">
        <f>'[1]Other Source Input'!E41</f>
        <v>35149</v>
      </c>
      <c r="D40" s="17">
        <f>'[1]30'!E40</f>
        <v>4</v>
      </c>
      <c r="E40" s="13">
        <f t="shared" si="0"/>
        <v>1.1380124612364505E-4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19" t="s">
        <v>46</v>
      </c>
      <c r="B41" s="20">
        <f>'[1]Other Source Input'!R42</f>
        <v>85.9</v>
      </c>
      <c r="C41" s="21">
        <f>'[1]Other Source Input'!E42</f>
        <v>104132</v>
      </c>
      <c r="D41" s="22">
        <f>'[1]30'!E41</f>
        <v>83</v>
      </c>
      <c r="E41" s="23">
        <f t="shared" si="0"/>
        <v>7.9706526331963282E-4</v>
      </c>
      <c r="G41" s="2"/>
      <c r="H41" s="2"/>
      <c r="I41" s="2"/>
      <c r="J41" s="2"/>
      <c r="K41" s="2"/>
      <c r="L41" s="2"/>
      <c r="M41" s="2"/>
      <c r="N41" s="2"/>
    </row>
    <row r="42" spans="1:14" ht="13.8" thickBot="1" x14ac:dyDescent="0.3">
      <c r="A42" s="39" t="s">
        <v>47</v>
      </c>
      <c r="B42" s="40">
        <f>AVERAGE(B3:B41)</f>
        <v>86.289743589743622</v>
      </c>
      <c r="C42" s="41">
        <f>SUM(C3:C41)</f>
        <v>3183855</v>
      </c>
      <c r="D42" s="41">
        <f>SUM(D3:D41)</f>
        <v>19558</v>
      </c>
      <c r="E42" s="42"/>
      <c r="G42" s="2"/>
      <c r="H42" s="2"/>
      <c r="I42" s="2"/>
      <c r="J42" s="2"/>
      <c r="K42" s="2"/>
      <c r="L42" s="2"/>
      <c r="M42" s="2"/>
      <c r="N42" s="2"/>
    </row>
    <row r="43" spans="1:14" ht="13.8" thickBot="1" x14ac:dyDescent="0.3">
      <c r="A43" s="43" t="s">
        <v>48</v>
      </c>
      <c r="B43" s="44"/>
      <c r="C43" s="45"/>
      <c r="D43" s="45"/>
      <c r="E43" s="46">
        <f>AVERAGE(E3:E41)</f>
        <v>3.627724263091455E-3</v>
      </c>
      <c r="G43" s="2"/>
      <c r="H43" s="2"/>
      <c r="I43" s="2"/>
      <c r="J43" s="2"/>
      <c r="K43" s="2"/>
      <c r="L43" s="2"/>
      <c r="M43" s="2"/>
      <c r="N43" s="2"/>
    </row>
    <row r="44" spans="1:14" ht="13.8" thickBot="1" x14ac:dyDescent="0.3">
      <c r="A44" s="47" t="s">
        <v>49</v>
      </c>
      <c r="B44" s="48"/>
      <c r="C44" s="49"/>
      <c r="D44" s="50"/>
      <c r="E44" s="51">
        <f>SUM(D42/C42)</f>
        <v>6.1428676871277113E-3</v>
      </c>
      <c r="G44" s="2"/>
      <c r="H44" s="2"/>
      <c r="I44" s="2"/>
      <c r="J44" s="2"/>
      <c r="K44" s="2"/>
      <c r="L44" s="2"/>
      <c r="M44" s="2"/>
      <c r="N44" s="2"/>
    </row>
    <row r="45" spans="1:14" s="27" customFormat="1" ht="12.75" customHeight="1" x14ac:dyDescent="0.2">
      <c r="A45" s="24" t="s">
        <v>50</v>
      </c>
      <c r="B45" s="25"/>
      <c r="C45" s="26"/>
      <c r="D45" s="26"/>
      <c r="E45" s="26"/>
      <c r="G45" s="26"/>
      <c r="H45" s="26"/>
      <c r="I45" s="26"/>
      <c r="J45" s="26"/>
      <c r="K45" s="26"/>
      <c r="L45" s="26"/>
      <c r="M45" s="26"/>
      <c r="N45" s="26"/>
    </row>
    <row r="46" spans="1:14" s="27" customFormat="1" ht="12.75" customHeight="1" x14ac:dyDescent="0.25">
      <c r="A46" s="28" t="s">
        <v>51</v>
      </c>
      <c r="B46" s="29"/>
      <c r="C46" s="29"/>
      <c r="D46" s="29"/>
      <c r="E46" s="30"/>
      <c r="F46" s="2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28" t="s">
        <v>52</v>
      </c>
      <c r="B47" s="31"/>
      <c r="C47" s="31"/>
      <c r="D47" s="31"/>
      <c r="E47" s="30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5">
      <c r="A48" s="32" t="s">
        <v>53</v>
      </c>
      <c r="B48" s="31"/>
      <c r="C48" s="31"/>
      <c r="D48" s="31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3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3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3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3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3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3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3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3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3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3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3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3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3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3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3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33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3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3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3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3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3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3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3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3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3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3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3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3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3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3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3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3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33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G87" s="2"/>
      <c r="H87" s="2"/>
      <c r="I87" s="2"/>
      <c r="J87" s="2"/>
      <c r="K87" s="2"/>
      <c r="L87" s="2"/>
      <c r="M87" s="2"/>
      <c r="N87" s="2"/>
    </row>
    <row r="88" spans="1:14" x14ac:dyDescent="0.25">
      <c r="G88" s="2"/>
      <c r="H88" s="2"/>
      <c r="I88" s="2"/>
      <c r="J88" s="2"/>
      <c r="K88" s="2"/>
      <c r="L88" s="2"/>
      <c r="M88" s="2"/>
      <c r="N88" s="2"/>
    </row>
    <row r="89" spans="1:14" x14ac:dyDescent="0.25"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  <row r="160" spans="7:14" x14ac:dyDescent="0.25">
      <c r="G160" s="2"/>
      <c r="H160" s="2"/>
      <c r="I160" s="2"/>
      <c r="J160" s="2"/>
      <c r="K160" s="2"/>
      <c r="L160" s="2"/>
      <c r="M160" s="2"/>
      <c r="N160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2022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2023-07-18T16:48:00Z</dcterms:created>
  <dcterms:modified xsi:type="dcterms:W3CDTF">2023-07-19T14:42:45Z</dcterms:modified>
</cp:coreProperties>
</file>