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8D74E415-C6B6-4D50-A05E-17769EEA7918}" xr6:coauthVersionLast="47" xr6:coauthVersionMax="47" xr10:uidLastSave="{00000000-0000-0000-0000-000000000000}"/>
  <bookViews>
    <workbookView xWindow="-108" yWindow="-108" windowWidth="23256" windowHeight="12576" xr2:uid="{771B5517-CDF5-41C6-BB87-F892C317A34C}"/>
  </bookViews>
  <sheets>
    <sheet name="29" sheetId="1" r:id="rId1"/>
  </sheets>
  <externalReferences>
    <externalReference r:id="rId2"/>
  </externalReferences>
  <definedNames>
    <definedName name="_xlnm.Print_Area" localSheetId="0">'29'!$A$1:$D$49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  <c r="D41" i="1" s="1"/>
  <c r="C40" i="1"/>
  <c r="D40" i="1" s="1"/>
  <c r="B40" i="1"/>
  <c r="C39" i="1"/>
  <c r="D39" i="1" s="1"/>
  <c r="B39" i="1"/>
  <c r="C38" i="1"/>
  <c r="D38" i="1" s="1"/>
  <c r="B38" i="1"/>
  <c r="D37" i="1"/>
  <c r="C37" i="1"/>
  <c r="B37" i="1"/>
  <c r="C36" i="1"/>
  <c r="D36" i="1" s="1"/>
  <c r="B36" i="1"/>
  <c r="C35" i="1"/>
  <c r="D35" i="1" s="1"/>
  <c r="B35" i="1"/>
  <c r="D34" i="1"/>
  <c r="C34" i="1"/>
  <c r="B34" i="1"/>
  <c r="C33" i="1"/>
  <c r="B33" i="1"/>
  <c r="D33" i="1" s="1"/>
  <c r="C32" i="1"/>
  <c r="D32" i="1" s="1"/>
  <c r="B32" i="1"/>
  <c r="C31" i="1"/>
  <c r="D31" i="1" s="1"/>
  <c r="B31" i="1"/>
  <c r="C30" i="1"/>
  <c r="D30" i="1" s="1"/>
  <c r="B30" i="1"/>
  <c r="D29" i="1"/>
  <c r="C29" i="1"/>
  <c r="B29" i="1"/>
  <c r="C28" i="1"/>
  <c r="D28" i="1" s="1"/>
  <c r="B28" i="1"/>
  <c r="C27" i="1"/>
  <c r="D27" i="1" s="1"/>
  <c r="B27" i="1"/>
  <c r="D26" i="1"/>
  <c r="C26" i="1"/>
  <c r="B26" i="1"/>
  <c r="C25" i="1"/>
  <c r="B25" i="1"/>
  <c r="D25" i="1" s="1"/>
  <c r="C24" i="1"/>
  <c r="D24" i="1" s="1"/>
  <c r="B24" i="1"/>
  <c r="C23" i="1"/>
  <c r="D23" i="1" s="1"/>
  <c r="B23" i="1"/>
  <c r="C22" i="1"/>
  <c r="D22" i="1" s="1"/>
  <c r="B22" i="1"/>
  <c r="D21" i="1"/>
  <c r="C21" i="1"/>
  <c r="B21" i="1"/>
  <c r="C20" i="1"/>
  <c r="D20" i="1" s="1"/>
  <c r="B20" i="1"/>
  <c r="C19" i="1"/>
  <c r="D19" i="1" s="1"/>
  <c r="B19" i="1"/>
  <c r="D18" i="1"/>
  <c r="C18" i="1"/>
  <c r="B18" i="1"/>
  <c r="C17" i="1"/>
  <c r="B17" i="1"/>
  <c r="D17" i="1" s="1"/>
  <c r="C16" i="1"/>
  <c r="D16" i="1" s="1"/>
  <c r="B16" i="1"/>
  <c r="C15" i="1"/>
  <c r="D15" i="1" s="1"/>
  <c r="B15" i="1"/>
  <c r="C14" i="1"/>
  <c r="D14" i="1" s="1"/>
  <c r="B14" i="1"/>
  <c r="D13" i="1"/>
  <c r="C13" i="1"/>
  <c r="B13" i="1"/>
  <c r="C12" i="1"/>
  <c r="D12" i="1" s="1"/>
  <c r="B12" i="1"/>
  <c r="C11" i="1"/>
  <c r="D11" i="1" s="1"/>
  <c r="B11" i="1"/>
  <c r="D10" i="1"/>
  <c r="C10" i="1"/>
  <c r="B10" i="1"/>
  <c r="C9" i="1"/>
  <c r="B9" i="1"/>
  <c r="D9" i="1" s="1"/>
  <c r="C8" i="1"/>
  <c r="D8" i="1" s="1"/>
  <c r="B8" i="1"/>
  <c r="C7" i="1"/>
  <c r="D7" i="1" s="1"/>
  <c r="B7" i="1"/>
  <c r="C6" i="1"/>
  <c r="D6" i="1" s="1"/>
  <c r="B6" i="1"/>
  <c r="D5" i="1"/>
  <c r="C5" i="1"/>
  <c r="B5" i="1"/>
  <c r="C4" i="1"/>
  <c r="D4" i="1" s="1"/>
  <c r="B4" i="1"/>
  <c r="C3" i="1"/>
  <c r="C42" i="1" s="1"/>
  <c r="B3" i="1"/>
  <c r="B42" i="1" s="1"/>
  <c r="D3" i="1" l="1"/>
  <c r="D43" i="1" l="1"/>
  <c r="D44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<sst xmlns="http://schemas.openxmlformats.org/spreadsheetml/2006/main" count="52" uniqueCount="52">
  <si>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</si>
  <si>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</si>
  <si>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</si>
  <si>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</si>
  <si>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</si>
  <si>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</si>
  <si>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</si>
  <si>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</si>
  <si>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</si>
  <si>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SKAMANIA</t>
  </si>
  <si>
    <t>CLALLAM</t>
  </si>
  <si>
    <t xml:space="preserve">KITTITAS </t>
  </si>
  <si>
    <t>FRANKLIN</t>
  </si>
  <si>
    <t>KLICKITAT</t>
  </si>
  <si>
    <t xml:space="preserve">COWLITZ </t>
  </si>
  <si>
    <t>COLUMBIA</t>
  </si>
  <si>
    <t>WALLA WALLA</t>
  </si>
  <si>
    <t>KING*</t>
  </si>
  <si>
    <t>GRANT</t>
  </si>
  <si>
    <t xml:space="preserve">ADAMS   </t>
  </si>
  <si>
    <t>FERRY</t>
  </si>
  <si>
    <t xml:space="preserve">LEWIS </t>
  </si>
  <si>
    <t>SKAGIT</t>
  </si>
  <si>
    <t>CHELAN</t>
  </si>
  <si>
    <t xml:space="preserve">ISLAND </t>
  </si>
  <si>
    <t xml:space="preserve">JEFFERSON </t>
  </si>
  <si>
    <t>THURSTON</t>
  </si>
  <si>
    <t>DOUGLAS</t>
  </si>
  <si>
    <t xml:space="preserve">STEVENS </t>
  </si>
  <si>
    <t>WHATCOM</t>
  </si>
  <si>
    <t>GRAYS HARBOR</t>
  </si>
  <si>
    <t>MASON</t>
  </si>
  <si>
    <t>PIERCE*</t>
  </si>
  <si>
    <t>LINCOLN</t>
  </si>
  <si>
    <t>CLARK</t>
  </si>
  <si>
    <t>SNOHOMISH</t>
  </si>
  <si>
    <t xml:space="preserve">OKANOGAN </t>
  </si>
  <si>
    <t>PEND OREILLE</t>
  </si>
  <si>
    <t xml:space="preserve">PACIFIC </t>
  </si>
  <si>
    <t>ASOTIN</t>
  </si>
  <si>
    <t>BENTON*</t>
  </si>
  <si>
    <t>YAKIMA</t>
  </si>
  <si>
    <t>SPOKANE</t>
  </si>
  <si>
    <t>KITSAP</t>
  </si>
  <si>
    <t xml:space="preserve">WHITMAN </t>
  </si>
  <si>
    <t>TOTAL</t>
  </si>
  <si>
    <t>MEAN</t>
  </si>
  <si>
    <t>MEDIAN</t>
  </si>
  <si>
    <t xml:space="preserve">   (a)  Real Property Parcel Count for 2022 assessment year.</t>
  </si>
  <si>
    <t xml:space="preserve">       - Staff and budget numbers reflect adjustments to remove non-assessment functions (Treasurer and non-assessment GIS).</t>
  </si>
  <si>
    <t xml:space="preserve">        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</si>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</sst>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0">
    <xf numFmtId="0" fontId="0" fillId="0" borderId="0" xfId="0"/>
    <xf numFmtId="164" fontId="3" fillId="0" borderId="0" xfId="1" applyFont="1"/>
    <xf numFmtId="164" fontId="3" fillId="0" borderId="3" xfId="1" applyFont="1" applyBorder="1"/>
    <xf numFmtId="165" fontId="3" fillId="0" borderId="3" xfId="2" applyNumberFormat="1" applyFont="1" applyBorder="1"/>
    <xf numFmtId="42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5" fontId="3" fillId="0" borderId="4" xfId="2" applyNumberFormat="1" applyFont="1" applyBorder="1"/>
    <xf numFmtId="42" fontId="3" fillId="0" borderId="4" xfId="3" applyNumberFormat="1" applyFont="1" applyBorder="1"/>
    <xf numFmtId="44" fontId="3" fillId="0" borderId="4" xfId="3" applyFont="1" applyBorder="1"/>
    <xf numFmtId="44" fontId="3" fillId="0" borderId="4" xfId="3" applyFont="1" applyFill="1" applyBorder="1"/>
    <xf numFmtId="42" fontId="3" fillId="0" borderId="4" xfId="3" applyNumberFormat="1" applyFont="1" applyFill="1" applyBorder="1"/>
    <xf numFmtId="44" fontId="4" fillId="0" borderId="4" xfId="0" applyNumberFormat="1" applyFont="1" applyBorder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5" xfId="3" applyNumberFormat="1" applyFont="1" applyBorder="1"/>
    <xf numFmtId="44" fontId="3" fillId="0" borderId="5" xfId="3" applyFont="1" applyBorder="1"/>
    <xf numFmtId="164" fontId="6" fillId="0" borderId="0" xfId="4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6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5" fillId="2" borderId="6" xfId="1" applyFont="1" applyFill="1" applyBorder="1"/>
    <xf numFmtId="165" fontId="5" fillId="2" borderId="7" xfId="2" applyNumberFormat="1" applyFont="1" applyFill="1" applyBorder="1"/>
    <xf numFmtId="42" fontId="5" fillId="2" borderId="7" xfId="3" applyNumberFormat="1" applyFont="1" applyFill="1" applyBorder="1"/>
    <xf numFmtId="43" fontId="5" fillId="2" borderId="8" xfId="2" applyFont="1" applyFill="1" applyBorder="1"/>
    <xf numFmtId="164" fontId="5" fillId="2" borderId="7" xfId="1" applyFont="1" applyFill="1" applyBorder="1"/>
    <xf numFmtId="44" fontId="5" fillId="2" borderId="8" xfId="3" applyFont="1" applyFill="1" applyBorder="1"/>
  </cellXfs>
  <cellStyles count="7">
    <cellStyle name="Comma 2" xfId="2" xr:uid="{237B6F49-99A3-42EA-9F76-6DBA17FD414A}"/>
    <cellStyle name="Currency 2" xfId="3" xr:uid="{DBCC5942-2BFC-4BFE-9DE2-7735905DE555}"/>
    <cellStyle name="Normal" xfId="0" builtinId="0"/>
    <cellStyle name="Normal 2" xfId="5" xr:uid="{EC8FD045-76D4-4709-8302-EE8A81D66316}"/>
    <cellStyle name="Normal_20" xfId="4" xr:uid="{A2AABD2F-BE03-4980-8688-DB82228D158D}"/>
    <cellStyle name="Normal_22" xfId="1" xr:uid="{B93A888D-CFDA-4410-BE9D-384EB699F648}"/>
    <cellStyle name="Normal_26" xfId="6" xr:uid="{0E937CD5-80F2-4A1C-B391-B72CD8F5A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13053</v>
          </cell>
        </row>
        <row r="5">
          <cell r="E5">
            <v>14320</v>
          </cell>
        </row>
        <row r="6">
          <cell r="E6">
            <v>69652</v>
          </cell>
        </row>
        <row r="7">
          <cell r="E7">
            <v>44865</v>
          </cell>
        </row>
        <row r="8">
          <cell r="E8">
            <v>47402</v>
          </cell>
        </row>
        <row r="9">
          <cell r="E9">
            <v>181109</v>
          </cell>
        </row>
        <row r="10">
          <cell r="E10">
            <v>5494</v>
          </cell>
        </row>
        <row r="11">
          <cell r="E11">
            <v>53242</v>
          </cell>
        </row>
        <row r="12">
          <cell r="E12">
            <v>27463</v>
          </cell>
        </row>
        <row r="13">
          <cell r="E13">
            <v>8859</v>
          </cell>
        </row>
        <row r="14">
          <cell r="E14">
            <v>32966</v>
          </cell>
        </row>
        <row r="15">
          <cell r="E15">
            <v>3763</v>
          </cell>
        </row>
        <row r="16">
          <cell r="E16">
            <v>55808</v>
          </cell>
        </row>
        <row r="17">
          <cell r="E17">
            <v>56876</v>
          </cell>
        </row>
        <row r="18">
          <cell r="E18">
            <v>49207</v>
          </cell>
        </row>
        <row r="19">
          <cell r="E19">
            <v>29935</v>
          </cell>
        </row>
        <row r="20">
          <cell r="E20">
            <v>703033</v>
          </cell>
        </row>
        <row r="21">
          <cell r="E21">
            <v>118103</v>
          </cell>
        </row>
        <row r="22">
          <cell r="E22">
            <v>34637</v>
          </cell>
        </row>
        <row r="23">
          <cell r="E23">
            <v>20143</v>
          </cell>
        </row>
        <row r="24">
          <cell r="E24">
            <v>61164</v>
          </cell>
        </row>
        <row r="25">
          <cell r="E25">
            <v>17045</v>
          </cell>
        </row>
        <row r="26">
          <cell r="E26">
            <v>51949</v>
          </cell>
        </row>
        <row r="27">
          <cell r="E27">
            <v>46328</v>
          </cell>
        </row>
        <row r="28">
          <cell r="E28">
            <v>32776</v>
          </cell>
        </row>
        <row r="29">
          <cell r="E29">
            <v>14881</v>
          </cell>
        </row>
        <row r="30">
          <cell r="E30">
            <v>327091</v>
          </cell>
        </row>
        <row r="31">
          <cell r="E31">
            <v>16991</v>
          </cell>
        </row>
        <row r="32">
          <cell r="E32">
            <v>67143</v>
          </cell>
        </row>
        <row r="33">
          <cell r="E33">
            <v>7768</v>
          </cell>
        </row>
        <row r="34">
          <cell r="E34">
            <v>307163</v>
          </cell>
        </row>
        <row r="35">
          <cell r="E35">
            <v>219806</v>
          </cell>
        </row>
        <row r="36">
          <cell r="E36">
            <v>40683</v>
          </cell>
        </row>
        <row r="37">
          <cell r="E37">
            <v>121882</v>
          </cell>
        </row>
        <row r="38">
          <cell r="E38">
            <v>4158</v>
          </cell>
        </row>
        <row r="39">
          <cell r="E39">
            <v>28479</v>
          </cell>
        </row>
        <row r="40">
          <cell r="E40">
            <v>109337</v>
          </cell>
        </row>
        <row r="41">
          <cell r="E41">
            <v>35149</v>
          </cell>
        </row>
        <row r="42">
          <cell r="E42">
            <v>104132</v>
          </cell>
        </row>
      </sheetData>
      <sheetData sheetId="1">
        <row r="4">
          <cell r="DX4">
            <v>464186</v>
          </cell>
        </row>
        <row r="5">
          <cell r="DX5">
            <v>365538</v>
          </cell>
        </row>
        <row r="6">
          <cell r="DX6">
            <v>1705443</v>
          </cell>
        </row>
        <row r="7">
          <cell r="DX7">
            <v>1464423</v>
          </cell>
        </row>
        <row r="8">
          <cell r="DX8">
            <v>2223480</v>
          </cell>
        </row>
        <row r="9">
          <cell r="DX9">
            <v>4755272</v>
          </cell>
        </row>
        <row r="10">
          <cell r="DX10">
            <v>230196</v>
          </cell>
        </row>
        <row r="11">
          <cell r="DX11">
            <v>2252525</v>
          </cell>
        </row>
        <row r="12">
          <cell r="DX12">
            <v>849412</v>
          </cell>
        </row>
        <row r="13">
          <cell r="DX13">
            <v>302970</v>
          </cell>
        </row>
        <row r="14">
          <cell r="DX14">
            <v>1493527.35</v>
          </cell>
        </row>
        <row r="15">
          <cell r="DX15">
            <v>195213</v>
          </cell>
        </row>
        <row r="16">
          <cell r="DX16">
            <v>2147965.0500000003</v>
          </cell>
        </row>
        <row r="17">
          <cell r="DX17">
            <v>1543811</v>
          </cell>
        </row>
        <row r="18">
          <cell r="DX18">
            <v>1590926</v>
          </cell>
        </row>
        <row r="19">
          <cell r="DX19">
            <v>956419</v>
          </cell>
        </row>
        <row r="20">
          <cell r="DX20">
            <v>28550302</v>
          </cell>
        </row>
        <row r="21">
          <cell r="DX21">
            <v>2222028</v>
          </cell>
        </row>
        <row r="22">
          <cell r="DX22">
            <v>1600210</v>
          </cell>
        </row>
        <row r="23">
          <cell r="DX23">
            <v>852520</v>
          </cell>
        </row>
        <row r="24">
          <cell r="DX24">
            <v>2034596</v>
          </cell>
        </row>
        <row r="25">
          <cell r="DX25">
            <v>456821</v>
          </cell>
        </row>
        <row r="26">
          <cell r="DX26">
            <v>1409860</v>
          </cell>
        </row>
        <row r="27">
          <cell r="DX27">
            <v>1206589</v>
          </cell>
        </row>
        <row r="28">
          <cell r="DX28">
            <v>841090</v>
          </cell>
        </row>
        <row r="29">
          <cell r="DX29">
            <v>385732</v>
          </cell>
        </row>
        <row r="30">
          <cell r="DX30">
            <v>8799467</v>
          </cell>
        </row>
        <row r="31">
          <cell r="DX31">
            <v>1260993</v>
          </cell>
        </row>
        <row r="32">
          <cell r="DX32">
            <v>2192416</v>
          </cell>
        </row>
        <row r="33">
          <cell r="DX33">
            <v>365569</v>
          </cell>
        </row>
        <row r="34">
          <cell r="DX34">
            <v>8043609</v>
          </cell>
        </row>
        <row r="35">
          <cell r="DX35">
            <v>4488437</v>
          </cell>
        </row>
        <row r="36">
          <cell r="DX36">
            <v>1240126</v>
          </cell>
        </row>
        <row r="37">
          <cell r="DX37">
            <v>3782093</v>
          </cell>
        </row>
        <row r="38">
          <cell r="DX38">
            <v>365549</v>
          </cell>
        </row>
        <row r="39">
          <cell r="DX39">
            <v>1158987</v>
          </cell>
        </row>
        <row r="40">
          <cell r="DX40">
            <v>3221888</v>
          </cell>
        </row>
        <row r="41">
          <cell r="DX41">
            <v>598396</v>
          </cell>
        </row>
        <row r="42">
          <cell r="DX42">
            <v>2343849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CAAE-09A2-4302-847A-73B58B76440C}">
  <sheetPr>
    <tabColor rgb="FF00B050"/>
  </sheetPr>
  <dimension ref="A1:D49"/>
  <sheetViews>
    <sheetView tabSelected="1" view="pageLayout" zoomScaleNormal="100" workbookViewId="0">
      <selection activeCell="B34" sqref="B34"/>
    </sheetView>
  </sheetViews>
  <sheetFormatPr defaultRowHeight="13.2" x14ac:dyDescent="0.25"/>
  <cols>
    <col min="1" max="1" width="25" style="1" customWidth="1"/>
    <col min="2" max="4" width="20.6640625" style="1" customWidth="1"/>
    <col min="5" max="254" width="8.88671875" style="1"/>
    <col min="255" max="255" width="26.33203125" style="1" customWidth="1"/>
    <col min="256" max="256" width="10" style="1" customWidth="1"/>
    <col min="257" max="257" width="17.5546875" style="1" customWidth="1"/>
    <col min="258" max="258" width="16.88671875" style="1" customWidth="1"/>
    <col min="259" max="259" width="18.33203125" style="1" customWidth="1"/>
    <col min="260" max="510" width="8.88671875" style="1"/>
    <col min="511" max="511" width="26.33203125" style="1" customWidth="1"/>
    <col min="512" max="512" width="10" style="1" customWidth="1"/>
    <col min="513" max="513" width="17.5546875" style="1" customWidth="1"/>
    <col min="514" max="514" width="16.88671875" style="1" customWidth="1"/>
    <col min="515" max="515" width="18.33203125" style="1" customWidth="1"/>
    <col min="516" max="766" width="8.88671875" style="1"/>
    <col min="767" max="767" width="26.33203125" style="1" customWidth="1"/>
    <col min="768" max="768" width="10" style="1" customWidth="1"/>
    <col min="769" max="769" width="17.5546875" style="1" customWidth="1"/>
    <col min="770" max="770" width="16.88671875" style="1" customWidth="1"/>
    <col min="771" max="771" width="18.33203125" style="1" customWidth="1"/>
    <col min="772" max="1022" width="8.88671875" style="1"/>
    <col min="1023" max="1023" width="26.33203125" style="1" customWidth="1"/>
    <col min="1024" max="1024" width="10" style="1" customWidth="1"/>
    <col min="1025" max="1025" width="17.5546875" style="1" customWidth="1"/>
    <col min="1026" max="1026" width="16.88671875" style="1" customWidth="1"/>
    <col min="1027" max="1027" width="18.33203125" style="1" customWidth="1"/>
    <col min="1028" max="1278" width="8.88671875" style="1"/>
    <col min="1279" max="1279" width="26.33203125" style="1" customWidth="1"/>
    <col min="1280" max="1280" width="10" style="1" customWidth="1"/>
    <col min="1281" max="1281" width="17.5546875" style="1" customWidth="1"/>
    <col min="1282" max="1282" width="16.88671875" style="1" customWidth="1"/>
    <col min="1283" max="1283" width="18.33203125" style="1" customWidth="1"/>
    <col min="1284" max="1534" width="8.88671875" style="1"/>
    <col min="1535" max="1535" width="26.33203125" style="1" customWidth="1"/>
    <col min="1536" max="1536" width="10" style="1" customWidth="1"/>
    <col min="1537" max="1537" width="17.5546875" style="1" customWidth="1"/>
    <col min="1538" max="1538" width="16.88671875" style="1" customWidth="1"/>
    <col min="1539" max="1539" width="18.33203125" style="1" customWidth="1"/>
    <col min="1540" max="1790" width="8.88671875" style="1"/>
    <col min="1791" max="1791" width="26.33203125" style="1" customWidth="1"/>
    <col min="1792" max="1792" width="10" style="1" customWidth="1"/>
    <col min="1793" max="1793" width="17.5546875" style="1" customWidth="1"/>
    <col min="1794" max="1794" width="16.88671875" style="1" customWidth="1"/>
    <col min="1795" max="1795" width="18.33203125" style="1" customWidth="1"/>
    <col min="1796" max="2046" width="8.88671875" style="1"/>
    <col min="2047" max="2047" width="26.33203125" style="1" customWidth="1"/>
    <col min="2048" max="2048" width="10" style="1" customWidth="1"/>
    <col min="2049" max="2049" width="17.5546875" style="1" customWidth="1"/>
    <col min="2050" max="2050" width="16.88671875" style="1" customWidth="1"/>
    <col min="2051" max="2051" width="18.33203125" style="1" customWidth="1"/>
    <col min="2052" max="2302" width="8.88671875" style="1"/>
    <col min="2303" max="2303" width="26.33203125" style="1" customWidth="1"/>
    <col min="2304" max="2304" width="10" style="1" customWidth="1"/>
    <col min="2305" max="2305" width="17.5546875" style="1" customWidth="1"/>
    <col min="2306" max="2306" width="16.88671875" style="1" customWidth="1"/>
    <col min="2307" max="2307" width="18.33203125" style="1" customWidth="1"/>
    <col min="2308" max="2558" width="8.88671875" style="1"/>
    <col min="2559" max="2559" width="26.33203125" style="1" customWidth="1"/>
    <col min="2560" max="2560" width="10" style="1" customWidth="1"/>
    <col min="2561" max="2561" width="17.5546875" style="1" customWidth="1"/>
    <col min="2562" max="2562" width="16.88671875" style="1" customWidth="1"/>
    <col min="2563" max="2563" width="18.33203125" style="1" customWidth="1"/>
    <col min="2564" max="2814" width="8.88671875" style="1"/>
    <col min="2815" max="2815" width="26.33203125" style="1" customWidth="1"/>
    <col min="2816" max="2816" width="10" style="1" customWidth="1"/>
    <col min="2817" max="2817" width="17.5546875" style="1" customWidth="1"/>
    <col min="2818" max="2818" width="16.88671875" style="1" customWidth="1"/>
    <col min="2819" max="2819" width="18.33203125" style="1" customWidth="1"/>
    <col min="2820" max="3070" width="8.88671875" style="1"/>
    <col min="3071" max="3071" width="26.33203125" style="1" customWidth="1"/>
    <col min="3072" max="3072" width="10" style="1" customWidth="1"/>
    <col min="3073" max="3073" width="17.5546875" style="1" customWidth="1"/>
    <col min="3074" max="3074" width="16.88671875" style="1" customWidth="1"/>
    <col min="3075" max="3075" width="18.33203125" style="1" customWidth="1"/>
    <col min="3076" max="3326" width="8.88671875" style="1"/>
    <col min="3327" max="3327" width="26.33203125" style="1" customWidth="1"/>
    <col min="3328" max="3328" width="10" style="1" customWidth="1"/>
    <col min="3329" max="3329" width="17.5546875" style="1" customWidth="1"/>
    <col min="3330" max="3330" width="16.88671875" style="1" customWidth="1"/>
    <col min="3331" max="3331" width="18.33203125" style="1" customWidth="1"/>
    <col min="3332" max="3582" width="8.88671875" style="1"/>
    <col min="3583" max="3583" width="26.33203125" style="1" customWidth="1"/>
    <col min="3584" max="3584" width="10" style="1" customWidth="1"/>
    <col min="3585" max="3585" width="17.5546875" style="1" customWidth="1"/>
    <col min="3586" max="3586" width="16.88671875" style="1" customWidth="1"/>
    <col min="3587" max="3587" width="18.33203125" style="1" customWidth="1"/>
    <col min="3588" max="3838" width="8.88671875" style="1"/>
    <col min="3839" max="3839" width="26.33203125" style="1" customWidth="1"/>
    <col min="3840" max="3840" width="10" style="1" customWidth="1"/>
    <col min="3841" max="3841" width="17.5546875" style="1" customWidth="1"/>
    <col min="3842" max="3842" width="16.88671875" style="1" customWidth="1"/>
    <col min="3843" max="3843" width="18.33203125" style="1" customWidth="1"/>
    <col min="3844" max="4094" width="8.88671875" style="1"/>
    <col min="4095" max="4095" width="26.33203125" style="1" customWidth="1"/>
    <col min="4096" max="4096" width="10" style="1" customWidth="1"/>
    <col min="4097" max="4097" width="17.5546875" style="1" customWidth="1"/>
    <col min="4098" max="4098" width="16.88671875" style="1" customWidth="1"/>
    <col min="4099" max="4099" width="18.33203125" style="1" customWidth="1"/>
    <col min="4100" max="4350" width="8.88671875" style="1"/>
    <col min="4351" max="4351" width="26.33203125" style="1" customWidth="1"/>
    <col min="4352" max="4352" width="10" style="1" customWidth="1"/>
    <col min="4353" max="4353" width="17.5546875" style="1" customWidth="1"/>
    <col min="4354" max="4354" width="16.88671875" style="1" customWidth="1"/>
    <col min="4355" max="4355" width="18.33203125" style="1" customWidth="1"/>
    <col min="4356" max="4606" width="8.88671875" style="1"/>
    <col min="4607" max="4607" width="26.33203125" style="1" customWidth="1"/>
    <col min="4608" max="4608" width="10" style="1" customWidth="1"/>
    <col min="4609" max="4609" width="17.5546875" style="1" customWidth="1"/>
    <col min="4610" max="4610" width="16.88671875" style="1" customWidth="1"/>
    <col min="4611" max="4611" width="18.33203125" style="1" customWidth="1"/>
    <col min="4612" max="4862" width="8.88671875" style="1"/>
    <col min="4863" max="4863" width="26.33203125" style="1" customWidth="1"/>
    <col min="4864" max="4864" width="10" style="1" customWidth="1"/>
    <col min="4865" max="4865" width="17.5546875" style="1" customWidth="1"/>
    <col min="4866" max="4866" width="16.88671875" style="1" customWidth="1"/>
    <col min="4867" max="4867" width="18.33203125" style="1" customWidth="1"/>
    <col min="4868" max="5118" width="8.88671875" style="1"/>
    <col min="5119" max="5119" width="26.33203125" style="1" customWidth="1"/>
    <col min="5120" max="5120" width="10" style="1" customWidth="1"/>
    <col min="5121" max="5121" width="17.5546875" style="1" customWidth="1"/>
    <col min="5122" max="5122" width="16.88671875" style="1" customWidth="1"/>
    <col min="5123" max="5123" width="18.33203125" style="1" customWidth="1"/>
    <col min="5124" max="5374" width="8.88671875" style="1"/>
    <col min="5375" max="5375" width="26.33203125" style="1" customWidth="1"/>
    <col min="5376" max="5376" width="10" style="1" customWidth="1"/>
    <col min="5377" max="5377" width="17.5546875" style="1" customWidth="1"/>
    <col min="5378" max="5378" width="16.88671875" style="1" customWidth="1"/>
    <col min="5379" max="5379" width="18.33203125" style="1" customWidth="1"/>
    <col min="5380" max="5630" width="8.88671875" style="1"/>
    <col min="5631" max="5631" width="26.33203125" style="1" customWidth="1"/>
    <col min="5632" max="5632" width="10" style="1" customWidth="1"/>
    <col min="5633" max="5633" width="17.5546875" style="1" customWidth="1"/>
    <col min="5634" max="5634" width="16.88671875" style="1" customWidth="1"/>
    <col min="5635" max="5635" width="18.33203125" style="1" customWidth="1"/>
    <col min="5636" max="5886" width="8.88671875" style="1"/>
    <col min="5887" max="5887" width="26.33203125" style="1" customWidth="1"/>
    <col min="5888" max="5888" width="10" style="1" customWidth="1"/>
    <col min="5889" max="5889" width="17.5546875" style="1" customWidth="1"/>
    <col min="5890" max="5890" width="16.88671875" style="1" customWidth="1"/>
    <col min="5891" max="5891" width="18.33203125" style="1" customWidth="1"/>
    <col min="5892" max="6142" width="8.88671875" style="1"/>
    <col min="6143" max="6143" width="26.33203125" style="1" customWidth="1"/>
    <col min="6144" max="6144" width="10" style="1" customWidth="1"/>
    <col min="6145" max="6145" width="17.5546875" style="1" customWidth="1"/>
    <col min="6146" max="6146" width="16.88671875" style="1" customWidth="1"/>
    <col min="6147" max="6147" width="18.33203125" style="1" customWidth="1"/>
    <col min="6148" max="6398" width="8.88671875" style="1"/>
    <col min="6399" max="6399" width="26.33203125" style="1" customWidth="1"/>
    <col min="6400" max="6400" width="10" style="1" customWidth="1"/>
    <col min="6401" max="6401" width="17.5546875" style="1" customWidth="1"/>
    <col min="6402" max="6402" width="16.88671875" style="1" customWidth="1"/>
    <col min="6403" max="6403" width="18.33203125" style="1" customWidth="1"/>
    <col min="6404" max="6654" width="8.88671875" style="1"/>
    <col min="6655" max="6655" width="26.33203125" style="1" customWidth="1"/>
    <col min="6656" max="6656" width="10" style="1" customWidth="1"/>
    <col min="6657" max="6657" width="17.5546875" style="1" customWidth="1"/>
    <col min="6658" max="6658" width="16.88671875" style="1" customWidth="1"/>
    <col min="6659" max="6659" width="18.33203125" style="1" customWidth="1"/>
    <col min="6660" max="6910" width="8.88671875" style="1"/>
    <col min="6911" max="6911" width="26.33203125" style="1" customWidth="1"/>
    <col min="6912" max="6912" width="10" style="1" customWidth="1"/>
    <col min="6913" max="6913" width="17.5546875" style="1" customWidth="1"/>
    <col min="6914" max="6914" width="16.88671875" style="1" customWidth="1"/>
    <col min="6915" max="6915" width="18.33203125" style="1" customWidth="1"/>
    <col min="6916" max="7166" width="8.88671875" style="1"/>
    <col min="7167" max="7167" width="26.33203125" style="1" customWidth="1"/>
    <col min="7168" max="7168" width="10" style="1" customWidth="1"/>
    <col min="7169" max="7169" width="17.5546875" style="1" customWidth="1"/>
    <col min="7170" max="7170" width="16.88671875" style="1" customWidth="1"/>
    <col min="7171" max="7171" width="18.33203125" style="1" customWidth="1"/>
    <col min="7172" max="7422" width="8.88671875" style="1"/>
    <col min="7423" max="7423" width="26.33203125" style="1" customWidth="1"/>
    <col min="7424" max="7424" width="10" style="1" customWidth="1"/>
    <col min="7425" max="7425" width="17.5546875" style="1" customWidth="1"/>
    <col min="7426" max="7426" width="16.88671875" style="1" customWidth="1"/>
    <col min="7427" max="7427" width="18.33203125" style="1" customWidth="1"/>
    <col min="7428" max="7678" width="8.88671875" style="1"/>
    <col min="7679" max="7679" width="26.33203125" style="1" customWidth="1"/>
    <col min="7680" max="7680" width="10" style="1" customWidth="1"/>
    <col min="7681" max="7681" width="17.5546875" style="1" customWidth="1"/>
    <col min="7682" max="7682" width="16.88671875" style="1" customWidth="1"/>
    <col min="7683" max="7683" width="18.33203125" style="1" customWidth="1"/>
    <col min="7684" max="7934" width="8.88671875" style="1"/>
    <col min="7935" max="7935" width="26.33203125" style="1" customWidth="1"/>
    <col min="7936" max="7936" width="10" style="1" customWidth="1"/>
    <col min="7937" max="7937" width="17.5546875" style="1" customWidth="1"/>
    <col min="7938" max="7938" width="16.88671875" style="1" customWidth="1"/>
    <col min="7939" max="7939" width="18.33203125" style="1" customWidth="1"/>
    <col min="7940" max="8190" width="8.88671875" style="1"/>
    <col min="8191" max="8191" width="26.33203125" style="1" customWidth="1"/>
    <col min="8192" max="8192" width="10" style="1" customWidth="1"/>
    <col min="8193" max="8193" width="17.5546875" style="1" customWidth="1"/>
    <col min="8194" max="8194" width="16.88671875" style="1" customWidth="1"/>
    <col min="8195" max="8195" width="18.33203125" style="1" customWidth="1"/>
    <col min="8196" max="8446" width="8.88671875" style="1"/>
    <col min="8447" max="8447" width="26.33203125" style="1" customWidth="1"/>
    <col min="8448" max="8448" width="10" style="1" customWidth="1"/>
    <col min="8449" max="8449" width="17.5546875" style="1" customWidth="1"/>
    <col min="8450" max="8450" width="16.88671875" style="1" customWidth="1"/>
    <col min="8451" max="8451" width="18.33203125" style="1" customWidth="1"/>
    <col min="8452" max="8702" width="8.88671875" style="1"/>
    <col min="8703" max="8703" width="26.33203125" style="1" customWidth="1"/>
    <col min="8704" max="8704" width="10" style="1" customWidth="1"/>
    <col min="8705" max="8705" width="17.5546875" style="1" customWidth="1"/>
    <col min="8706" max="8706" width="16.88671875" style="1" customWidth="1"/>
    <col min="8707" max="8707" width="18.33203125" style="1" customWidth="1"/>
    <col min="8708" max="8958" width="8.88671875" style="1"/>
    <col min="8959" max="8959" width="26.33203125" style="1" customWidth="1"/>
    <col min="8960" max="8960" width="10" style="1" customWidth="1"/>
    <col min="8961" max="8961" width="17.5546875" style="1" customWidth="1"/>
    <col min="8962" max="8962" width="16.88671875" style="1" customWidth="1"/>
    <col min="8963" max="8963" width="18.33203125" style="1" customWidth="1"/>
    <col min="8964" max="9214" width="8.88671875" style="1"/>
    <col min="9215" max="9215" width="26.33203125" style="1" customWidth="1"/>
    <col min="9216" max="9216" width="10" style="1" customWidth="1"/>
    <col min="9217" max="9217" width="17.5546875" style="1" customWidth="1"/>
    <col min="9218" max="9218" width="16.88671875" style="1" customWidth="1"/>
    <col min="9219" max="9219" width="18.33203125" style="1" customWidth="1"/>
    <col min="9220" max="9470" width="8.88671875" style="1"/>
    <col min="9471" max="9471" width="26.33203125" style="1" customWidth="1"/>
    <col min="9472" max="9472" width="10" style="1" customWidth="1"/>
    <col min="9473" max="9473" width="17.5546875" style="1" customWidth="1"/>
    <col min="9474" max="9474" width="16.88671875" style="1" customWidth="1"/>
    <col min="9475" max="9475" width="18.33203125" style="1" customWidth="1"/>
    <col min="9476" max="9726" width="8.88671875" style="1"/>
    <col min="9727" max="9727" width="26.33203125" style="1" customWidth="1"/>
    <col min="9728" max="9728" width="10" style="1" customWidth="1"/>
    <col min="9729" max="9729" width="17.5546875" style="1" customWidth="1"/>
    <col min="9730" max="9730" width="16.88671875" style="1" customWidth="1"/>
    <col min="9731" max="9731" width="18.33203125" style="1" customWidth="1"/>
    <col min="9732" max="9982" width="8.88671875" style="1"/>
    <col min="9983" max="9983" width="26.33203125" style="1" customWidth="1"/>
    <col min="9984" max="9984" width="10" style="1" customWidth="1"/>
    <col min="9985" max="9985" width="17.5546875" style="1" customWidth="1"/>
    <col min="9986" max="9986" width="16.88671875" style="1" customWidth="1"/>
    <col min="9987" max="9987" width="18.33203125" style="1" customWidth="1"/>
    <col min="9988" max="10238" width="8.88671875" style="1"/>
    <col min="10239" max="10239" width="26.33203125" style="1" customWidth="1"/>
    <col min="10240" max="10240" width="10" style="1" customWidth="1"/>
    <col min="10241" max="10241" width="17.5546875" style="1" customWidth="1"/>
    <col min="10242" max="10242" width="16.88671875" style="1" customWidth="1"/>
    <col min="10243" max="10243" width="18.33203125" style="1" customWidth="1"/>
    <col min="10244" max="10494" width="8.88671875" style="1"/>
    <col min="10495" max="10495" width="26.33203125" style="1" customWidth="1"/>
    <col min="10496" max="10496" width="10" style="1" customWidth="1"/>
    <col min="10497" max="10497" width="17.5546875" style="1" customWidth="1"/>
    <col min="10498" max="10498" width="16.88671875" style="1" customWidth="1"/>
    <col min="10499" max="10499" width="18.33203125" style="1" customWidth="1"/>
    <col min="10500" max="10750" width="8.88671875" style="1"/>
    <col min="10751" max="10751" width="26.33203125" style="1" customWidth="1"/>
    <col min="10752" max="10752" width="10" style="1" customWidth="1"/>
    <col min="10753" max="10753" width="17.5546875" style="1" customWidth="1"/>
    <col min="10754" max="10754" width="16.88671875" style="1" customWidth="1"/>
    <col min="10755" max="10755" width="18.33203125" style="1" customWidth="1"/>
    <col min="10756" max="11006" width="8.88671875" style="1"/>
    <col min="11007" max="11007" width="26.33203125" style="1" customWidth="1"/>
    <col min="11008" max="11008" width="10" style="1" customWidth="1"/>
    <col min="11009" max="11009" width="17.5546875" style="1" customWidth="1"/>
    <col min="11010" max="11010" width="16.88671875" style="1" customWidth="1"/>
    <col min="11011" max="11011" width="18.33203125" style="1" customWidth="1"/>
    <col min="11012" max="11262" width="8.88671875" style="1"/>
    <col min="11263" max="11263" width="26.33203125" style="1" customWidth="1"/>
    <col min="11264" max="11264" width="10" style="1" customWidth="1"/>
    <col min="11265" max="11265" width="17.5546875" style="1" customWidth="1"/>
    <col min="11266" max="11266" width="16.88671875" style="1" customWidth="1"/>
    <col min="11267" max="11267" width="18.33203125" style="1" customWidth="1"/>
    <col min="11268" max="11518" width="8.88671875" style="1"/>
    <col min="11519" max="11519" width="26.33203125" style="1" customWidth="1"/>
    <col min="11520" max="11520" width="10" style="1" customWidth="1"/>
    <col min="11521" max="11521" width="17.5546875" style="1" customWidth="1"/>
    <col min="11522" max="11522" width="16.88671875" style="1" customWidth="1"/>
    <col min="11523" max="11523" width="18.33203125" style="1" customWidth="1"/>
    <col min="11524" max="11774" width="8.88671875" style="1"/>
    <col min="11775" max="11775" width="26.33203125" style="1" customWidth="1"/>
    <col min="11776" max="11776" width="10" style="1" customWidth="1"/>
    <col min="11777" max="11777" width="17.5546875" style="1" customWidth="1"/>
    <col min="11778" max="11778" width="16.88671875" style="1" customWidth="1"/>
    <col min="11779" max="11779" width="18.33203125" style="1" customWidth="1"/>
    <col min="11780" max="12030" width="8.88671875" style="1"/>
    <col min="12031" max="12031" width="26.33203125" style="1" customWidth="1"/>
    <col min="12032" max="12032" width="10" style="1" customWidth="1"/>
    <col min="12033" max="12033" width="17.5546875" style="1" customWidth="1"/>
    <col min="12034" max="12034" width="16.88671875" style="1" customWidth="1"/>
    <col min="12035" max="12035" width="18.33203125" style="1" customWidth="1"/>
    <col min="12036" max="12286" width="8.88671875" style="1"/>
    <col min="12287" max="12287" width="26.33203125" style="1" customWidth="1"/>
    <col min="12288" max="12288" width="10" style="1" customWidth="1"/>
    <col min="12289" max="12289" width="17.5546875" style="1" customWidth="1"/>
    <col min="12290" max="12290" width="16.88671875" style="1" customWidth="1"/>
    <col min="12291" max="12291" width="18.33203125" style="1" customWidth="1"/>
    <col min="12292" max="12542" width="8.88671875" style="1"/>
    <col min="12543" max="12543" width="26.33203125" style="1" customWidth="1"/>
    <col min="12544" max="12544" width="10" style="1" customWidth="1"/>
    <col min="12545" max="12545" width="17.5546875" style="1" customWidth="1"/>
    <col min="12546" max="12546" width="16.88671875" style="1" customWidth="1"/>
    <col min="12547" max="12547" width="18.33203125" style="1" customWidth="1"/>
    <col min="12548" max="12798" width="8.88671875" style="1"/>
    <col min="12799" max="12799" width="26.33203125" style="1" customWidth="1"/>
    <col min="12800" max="12800" width="10" style="1" customWidth="1"/>
    <col min="12801" max="12801" width="17.5546875" style="1" customWidth="1"/>
    <col min="12802" max="12802" width="16.88671875" style="1" customWidth="1"/>
    <col min="12803" max="12803" width="18.33203125" style="1" customWidth="1"/>
    <col min="12804" max="13054" width="8.88671875" style="1"/>
    <col min="13055" max="13055" width="26.33203125" style="1" customWidth="1"/>
    <col min="13056" max="13056" width="10" style="1" customWidth="1"/>
    <col min="13057" max="13057" width="17.5546875" style="1" customWidth="1"/>
    <col min="13058" max="13058" width="16.88671875" style="1" customWidth="1"/>
    <col min="13059" max="13059" width="18.33203125" style="1" customWidth="1"/>
    <col min="13060" max="13310" width="8.88671875" style="1"/>
    <col min="13311" max="13311" width="26.33203125" style="1" customWidth="1"/>
    <col min="13312" max="13312" width="10" style="1" customWidth="1"/>
    <col min="13313" max="13313" width="17.5546875" style="1" customWidth="1"/>
    <col min="13314" max="13314" width="16.88671875" style="1" customWidth="1"/>
    <col min="13315" max="13315" width="18.33203125" style="1" customWidth="1"/>
    <col min="13316" max="13566" width="8.88671875" style="1"/>
    <col min="13567" max="13567" width="26.33203125" style="1" customWidth="1"/>
    <col min="13568" max="13568" width="10" style="1" customWidth="1"/>
    <col min="13569" max="13569" width="17.5546875" style="1" customWidth="1"/>
    <col min="13570" max="13570" width="16.88671875" style="1" customWidth="1"/>
    <col min="13571" max="13571" width="18.33203125" style="1" customWidth="1"/>
    <col min="13572" max="13822" width="8.88671875" style="1"/>
    <col min="13823" max="13823" width="26.33203125" style="1" customWidth="1"/>
    <col min="13824" max="13824" width="10" style="1" customWidth="1"/>
    <col min="13825" max="13825" width="17.5546875" style="1" customWidth="1"/>
    <col min="13826" max="13826" width="16.88671875" style="1" customWidth="1"/>
    <col min="13827" max="13827" width="18.33203125" style="1" customWidth="1"/>
    <col min="13828" max="14078" width="8.88671875" style="1"/>
    <col min="14079" max="14079" width="26.33203125" style="1" customWidth="1"/>
    <col min="14080" max="14080" width="10" style="1" customWidth="1"/>
    <col min="14081" max="14081" width="17.5546875" style="1" customWidth="1"/>
    <col min="14082" max="14082" width="16.88671875" style="1" customWidth="1"/>
    <col min="14083" max="14083" width="18.33203125" style="1" customWidth="1"/>
    <col min="14084" max="14334" width="8.88671875" style="1"/>
    <col min="14335" max="14335" width="26.33203125" style="1" customWidth="1"/>
    <col min="14336" max="14336" width="10" style="1" customWidth="1"/>
    <col min="14337" max="14337" width="17.5546875" style="1" customWidth="1"/>
    <col min="14338" max="14338" width="16.88671875" style="1" customWidth="1"/>
    <col min="14339" max="14339" width="18.33203125" style="1" customWidth="1"/>
    <col min="14340" max="14590" width="8.88671875" style="1"/>
    <col min="14591" max="14591" width="26.33203125" style="1" customWidth="1"/>
    <col min="14592" max="14592" width="10" style="1" customWidth="1"/>
    <col min="14593" max="14593" width="17.5546875" style="1" customWidth="1"/>
    <col min="14594" max="14594" width="16.88671875" style="1" customWidth="1"/>
    <col min="14595" max="14595" width="18.33203125" style="1" customWidth="1"/>
    <col min="14596" max="14846" width="8.88671875" style="1"/>
    <col min="14847" max="14847" width="26.33203125" style="1" customWidth="1"/>
    <col min="14848" max="14848" width="10" style="1" customWidth="1"/>
    <col min="14849" max="14849" width="17.5546875" style="1" customWidth="1"/>
    <col min="14850" max="14850" width="16.88671875" style="1" customWidth="1"/>
    <col min="14851" max="14851" width="18.33203125" style="1" customWidth="1"/>
    <col min="14852" max="15102" width="8.88671875" style="1"/>
    <col min="15103" max="15103" width="26.33203125" style="1" customWidth="1"/>
    <col min="15104" max="15104" width="10" style="1" customWidth="1"/>
    <col min="15105" max="15105" width="17.5546875" style="1" customWidth="1"/>
    <col min="15106" max="15106" width="16.88671875" style="1" customWidth="1"/>
    <col min="15107" max="15107" width="18.33203125" style="1" customWidth="1"/>
    <col min="15108" max="15358" width="8.88671875" style="1"/>
    <col min="15359" max="15359" width="26.33203125" style="1" customWidth="1"/>
    <col min="15360" max="15360" width="10" style="1" customWidth="1"/>
    <col min="15361" max="15361" width="17.5546875" style="1" customWidth="1"/>
    <col min="15362" max="15362" width="16.88671875" style="1" customWidth="1"/>
    <col min="15363" max="15363" width="18.33203125" style="1" customWidth="1"/>
    <col min="15364" max="15614" width="8.88671875" style="1"/>
    <col min="15615" max="15615" width="26.33203125" style="1" customWidth="1"/>
    <col min="15616" max="15616" width="10" style="1" customWidth="1"/>
    <col min="15617" max="15617" width="17.5546875" style="1" customWidth="1"/>
    <col min="15618" max="15618" width="16.88671875" style="1" customWidth="1"/>
    <col min="15619" max="15619" width="18.33203125" style="1" customWidth="1"/>
    <col min="15620" max="15870" width="8.88671875" style="1"/>
    <col min="15871" max="15871" width="26.33203125" style="1" customWidth="1"/>
    <col min="15872" max="15872" width="10" style="1" customWidth="1"/>
    <col min="15873" max="15873" width="17.5546875" style="1" customWidth="1"/>
    <col min="15874" max="15874" width="16.88671875" style="1" customWidth="1"/>
    <col min="15875" max="15875" width="18.33203125" style="1" customWidth="1"/>
    <col min="15876" max="16126" width="8.88671875" style="1"/>
    <col min="16127" max="16127" width="26.33203125" style="1" customWidth="1"/>
    <col min="16128" max="16128" width="10" style="1" customWidth="1"/>
    <col min="16129" max="16129" width="17.5546875" style="1" customWidth="1"/>
    <col min="16130" max="16130" width="16.88671875" style="1" customWidth="1"/>
    <col min="16131" max="16131" width="18.33203125" style="1" customWidth="1"/>
    <col min="16132" max="16383" width="8.88671875" style="1"/>
    <col min="16384" max="16384" width="9.109375" style="1" customWidth="1"/>
  </cols>
  <sheetData>
    <row r="1" spans="1:4" ht="15.6" customHeight="1" x14ac:dyDescent="0.3">
      <c r="A1" s="22"/>
      <c r="B1" s="22" t="s">
        <v>0</v>
      </c>
      <c r="C1" s="22">
        <v>2023</v>
      </c>
      <c r="D1" s="22" t="s">
        <v>1</v>
      </c>
    </row>
    <row r="2" spans="1:4" ht="16.95" customHeight="1" thickBot="1" x14ac:dyDescent="0.35">
      <c r="A2" s="23" t="s">
        <v>2</v>
      </c>
      <c r="B2" s="23" t="s">
        <v>3</v>
      </c>
      <c r="C2" s="23" t="s">
        <v>4</v>
      </c>
      <c r="D2" s="23" t="s">
        <v>5</v>
      </c>
    </row>
    <row r="3" spans="1:4" x14ac:dyDescent="0.25">
      <c r="A3" s="2" t="s">
        <v>6</v>
      </c>
      <c r="B3" s="3">
        <f>'[1]Other Source Input'!E38</f>
        <v>4158</v>
      </c>
      <c r="C3" s="4">
        <f>'[1]Progress Report Input'!DX38</f>
        <v>365549</v>
      </c>
      <c r="D3" s="5">
        <f t="shared" ref="D3:D41" si="0">C3/B3</f>
        <v>87.914622414622414</v>
      </c>
    </row>
    <row r="4" spans="1:4" x14ac:dyDescent="0.25">
      <c r="A4" s="6" t="s">
        <v>7</v>
      </c>
      <c r="B4" s="7">
        <f>'[1]Other Source Input'!E31</f>
        <v>16991</v>
      </c>
      <c r="C4" s="8">
        <f>'[1]Progress Report Input'!DX31</f>
        <v>1260993</v>
      </c>
      <c r="D4" s="9">
        <f t="shared" si="0"/>
        <v>74.215349302571951</v>
      </c>
    </row>
    <row r="5" spans="1:4" x14ac:dyDescent="0.25">
      <c r="A5" s="6" t="s">
        <v>8</v>
      </c>
      <c r="B5" s="7">
        <f>'[1]Other Source Input'!E15</f>
        <v>3763</v>
      </c>
      <c r="C5" s="8">
        <f>'[1]Progress Report Input'!DX15</f>
        <v>195213</v>
      </c>
      <c r="D5" s="9">
        <f t="shared" si="0"/>
        <v>51.8769598724422</v>
      </c>
    </row>
    <row r="6" spans="1:4" ht="12.75" customHeight="1" x14ac:dyDescent="0.25">
      <c r="A6" s="6" t="s">
        <v>9</v>
      </c>
      <c r="B6" s="7">
        <f>'[1]Other Source Input'!E33</f>
        <v>7768</v>
      </c>
      <c r="C6" s="8">
        <f>'[1]Progress Report Input'!DX33</f>
        <v>365569</v>
      </c>
      <c r="D6" s="10">
        <f t="shared" si="0"/>
        <v>47.060890834191554</v>
      </c>
    </row>
    <row r="7" spans="1:4" x14ac:dyDescent="0.25">
      <c r="A7" s="6" t="s">
        <v>10</v>
      </c>
      <c r="B7" s="7">
        <f>'[1]Other Source Input'!E8</f>
        <v>47402</v>
      </c>
      <c r="C7" s="8">
        <f>'[1]Progress Report Input'!DX8</f>
        <v>2223480</v>
      </c>
      <c r="D7" s="9">
        <f t="shared" si="0"/>
        <v>46.90688156617864</v>
      </c>
    </row>
    <row r="8" spans="1:4" x14ac:dyDescent="0.25">
      <c r="A8" s="6" t="s">
        <v>11</v>
      </c>
      <c r="B8" s="7">
        <f>'[1]Other Source Input'!E22</f>
        <v>34637</v>
      </c>
      <c r="C8" s="8">
        <f>'[1]Progress Report Input'!DX22</f>
        <v>1600210</v>
      </c>
      <c r="D8" s="9">
        <f t="shared" si="0"/>
        <v>46.199439905303578</v>
      </c>
    </row>
    <row r="9" spans="1:4" x14ac:dyDescent="0.25">
      <c r="A9" s="6" t="s">
        <v>12</v>
      </c>
      <c r="B9" s="7">
        <f>'[1]Other Source Input'!E14</f>
        <v>32966</v>
      </c>
      <c r="C9" s="8">
        <f>'[1]Progress Report Input'!DX14</f>
        <v>1493527.35</v>
      </c>
      <c r="D9" s="9">
        <f t="shared" si="0"/>
        <v>45.30508250925196</v>
      </c>
    </row>
    <row r="10" spans="1:4" x14ac:dyDescent="0.25">
      <c r="A10" s="6" t="s">
        <v>13</v>
      </c>
      <c r="B10" s="7">
        <f>'[1]Other Source Input'!E23</f>
        <v>20143</v>
      </c>
      <c r="C10" s="8">
        <f>'[1]Progress Report Input'!DX23</f>
        <v>852520</v>
      </c>
      <c r="D10" s="9">
        <f t="shared" si="0"/>
        <v>42.323387777391652</v>
      </c>
    </row>
    <row r="11" spans="1:4" x14ac:dyDescent="0.25">
      <c r="A11" s="6" t="s">
        <v>14</v>
      </c>
      <c r="B11" s="7">
        <f>'[1]Other Source Input'!E11</f>
        <v>53242</v>
      </c>
      <c r="C11" s="8">
        <f>'[1]Progress Report Input'!DX11</f>
        <v>2252525</v>
      </c>
      <c r="D11" s="9">
        <f t="shared" si="0"/>
        <v>42.307294992674954</v>
      </c>
    </row>
    <row r="12" spans="1:4" x14ac:dyDescent="0.25">
      <c r="A12" s="6" t="s">
        <v>15</v>
      </c>
      <c r="B12" s="7">
        <f>'[1]Other Source Input'!E10</f>
        <v>5494</v>
      </c>
      <c r="C12" s="8">
        <f>'[1]Progress Report Input'!DX10</f>
        <v>230196</v>
      </c>
      <c r="D12" s="9">
        <f t="shared" si="0"/>
        <v>41.899526756461597</v>
      </c>
    </row>
    <row r="13" spans="1:4" x14ac:dyDescent="0.25">
      <c r="A13" s="6" t="s">
        <v>16</v>
      </c>
      <c r="B13" s="7">
        <f>'[1]Other Source Input'!E39</f>
        <v>28479</v>
      </c>
      <c r="C13" s="8">
        <f>'[1]Progress Report Input'!DX39</f>
        <v>1158987</v>
      </c>
      <c r="D13" s="9">
        <f t="shared" si="0"/>
        <v>40.696197197935319</v>
      </c>
    </row>
    <row r="14" spans="1:4" x14ac:dyDescent="0.25">
      <c r="A14" s="6" t="s">
        <v>17</v>
      </c>
      <c r="B14" s="7">
        <f>'[1]Other Source Input'!E20</f>
        <v>703033</v>
      </c>
      <c r="C14" s="8">
        <f>'[1]Progress Report Input'!DX20</f>
        <v>28550302</v>
      </c>
      <c r="D14" s="9">
        <f t="shared" si="0"/>
        <v>40.610187572987329</v>
      </c>
    </row>
    <row r="15" spans="1:4" x14ac:dyDescent="0.25">
      <c r="A15" s="6" t="s">
        <v>18</v>
      </c>
      <c r="B15" s="7">
        <f>'[1]Other Source Input'!E16</f>
        <v>55808</v>
      </c>
      <c r="C15" s="8">
        <f>'[1]Progress Report Input'!DX16</f>
        <v>2147965.0500000003</v>
      </c>
      <c r="D15" s="9">
        <f t="shared" si="0"/>
        <v>38.488479250286701</v>
      </c>
    </row>
    <row r="16" spans="1:4" x14ac:dyDescent="0.25">
      <c r="A16" s="6" t="s">
        <v>19</v>
      </c>
      <c r="B16" s="7">
        <f>'[1]Other Source Input'!E4</f>
        <v>13053</v>
      </c>
      <c r="C16" s="8">
        <f>'[1]Progress Report Input'!DX4</f>
        <v>464186</v>
      </c>
      <c r="D16" s="9">
        <f t="shared" si="0"/>
        <v>35.561633340994405</v>
      </c>
    </row>
    <row r="17" spans="1:4" x14ac:dyDescent="0.25">
      <c r="A17" s="6" t="s">
        <v>20</v>
      </c>
      <c r="B17" s="7">
        <f>'[1]Other Source Input'!E13</f>
        <v>8859</v>
      </c>
      <c r="C17" s="8">
        <f>'[1]Progress Report Input'!DX13</f>
        <v>302970</v>
      </c>
      <c r="D17" s="9">
        <f t="shared" si="0"/>
        <v>34.199119539451402</v>
      </c>
    </row>
    <row r="18" spans="1:4" x14ac:dyDescent="0.25">
      <c r="A18" s="6" t="s">
        <v>21</v>
      </c>
      <c r="B18" s="7">
        <f>'[1]Other Source Input'!E24</f>
        <v>61164</v>
      </c>
      <c r="C18" s="8">
        <f>'[1]Progress Report Input'!DX24</f>
        <v>2034596</v>
      </c>
      <c r="D18" s="9">
        <f t="shared" si="0"/>
        <v>33.264600091557128</v>
      </c>
    </row>
    <row r="19" spans="1:4" x14ac:dyDescent="0.25">
      <c r="A19" s="6" t="s">
        <v>22</v>
      </c>
      <c r="B19" s="7">
        <f>'[1]Other Source Input'!E32</f>
        <v>67143</v>
      </c>
      <c r="C19" s="8">
        <f>'[1]Progress Report Input'!DX32</f>
        <v>2192416</v>
      </c>
      <c r="D19" s="9">
        <f t="shared" si="0"/>
        <v>32.652934780989831</v>
      </c>
    </row>
    <row r="20" spans="1:4" x14ac:dyDescent="0.25">
      <c r="A20" s="6" t="s">
        <v>23</v>
      </c>
      <c r="B20" s="7">
        <f>'[1]Other Source Input'!E7</f>
        <v>44865</v>
      </c>
      <c r="C20" s="8">
        <f>'[1]Progress Report Input'!DX7</f>
        <v>1464423</v>
      </c>
      <c r="D20" s="9">
        <f t="shared" si="0"/>
        <v>32.640655299231028</v>
      </c>
    </row>
    <row r="21" spans="1:4" x14ac:dyDescent="0.25">
      <c r="A21" s="6" t="s">
        <v>24</v>
      </c>
      <c r="B21" s="7">
        <f>'[1]Other Source Input'!E18</f>
        <v>49207</v>
      </c>
      <c r="C21" s="8">
        <f>'[1]Progress Report Input'!DX18</f>
        <v>1590926</v>
      </c>
      <c r="D21" s="9">
        <f t="shared" si="0"/>
        <v>32.331294328042759</v>
      </c>
    </row>
    <row r="22" spans="1:4" x14ac:dyDescent="0.25">
      <c r="A22" s="6" t="s">
        <v>25</v>
      </c>
      <c r="B22" s="7">
        <f>'[1]Other Source Input'!E19</f>
        <v>29935</v>
      </c>
      <c r="C22" s="11">
        <f>'[1]Progress Report Input'!DX19</f>
        <v>956419</v>
      </c>
      <c r="D22" s="10">
        <f t="shared" si="0"/>
        <v>31.949858025722399</v>
      </c>
    </row>
    <row r="23" spans="1:4" x14ac:dyDescent="0.25">
      <c r="A23" s="6" t="s">
        <v>26</v>
      </c>
      <c r="B23" s="7">
        <f>'[1]Other Source Input'!E37</f>
        <v>121882</v>
      </c>
      <c r="C23" s="8">
        <f>'[1]Progress Report Input'!DX37</f>
        <v>3782093</v>
      </c>
      <c r="D23" s="9">
        <f t="shared" si="0"/>
        <v>31.03077566826931</v>
      </c>
    </row>
    <row r="24" spans="1:4" x14ac:dyDescent="0.25">
      <c r="A24" s="6" t="s">
        <v>27</v>
      </c>
      <c r="B24" s="7">
        <f>'[1]Other Source Input'!E12</f>
        <v>27463</v>
      </c>
      <c r="C24" s="8">
        <f>'[1]Progress Report Input'!DX12</f>
        <v>849412</v>
      </c>
      <c r="D24" s="9">
        <f t="shared" si="0"/>
        <v>30.929323089247351</v>
      </c>
    </row>
    <row r="25" spans="1:4" x14ac:dyDescent="0.25">
      <c r="A25" s="6" t="s">
        <v>28</v>
      </c>
      <c r="B25" s="7">
        <f>'[1]Other Source Input'!E36</f>
        <v>40683</v>
      </c>
      <c r="C25" s="8">
        <f>'[1]Progress Report Input'!DX36</f>
        <v>1240126</v>
      </c>
      <c r="D25" s="9">
        <f t="shared" si="0"/>
        <v>30.482658604331046</v>
      </c>
    </row>
    <row r="26" spans="1:4" x14ac:dyDescent="0.25">
      <c r="A26" s="6" t="s">
        <v>29</v>
      </c>
      <c r="B26" s="7">
        <f>'[1]Other Source Input'!E40</f>
        <v>109337</v>
      </c>
      <c r="C26" s="8">
        <f>'[1]Progress Report Input'!DX40</f>
        <v>3221888</v>
      </c>
      <c r="D26" s="9">
        <f t="shared" si="0"/>
        <v>29.467499565563351</v>
      </c>
    </row>
    <row r="27" spans="1:4" x14ac:dyDescent="0.25">
      <c r="A27" s="6" t="s">
        <v>30</v>
      </c>
      <c r="B27" s="7">
        <f>'[1]Other Source Input'!E17</f>
        <v>56876</v>
      </c>
      <c r="C27" s="8">
        <f>'[1]Progress Report Input'!DX17</f>
        <v>1543811</v>
      </c>
      <c r="D27" s="9">
        <f t="shared" si="0"/>
        <v>27.143452422814544</v>
      </c>
    </row>
    <row r="28" spans="1:4" x14ac:dyDescent="0.25">
      <c r="A28" s="6" t="s">
        <v>31</v>
      </c>
      <c r="B28" s="7">
        <f>'[1]Other Source Input'!E26</f>
        <v>51949</v>
      </c>
      <c r="C28" s="8">
        <f>'[1]Progress Report Input'!DX26</f>
        <v>1409860</v>
      </c>
      <c r="D28" s="9">
        <f t="shared" si="0"/>
        <v>27.139309707597835</v>
      </c>
    </row>
    <row r="29" spans="1:4" x14ac:dyDescent="0.25">
      <c r="A29" s="6" t="s">
        <v>32</v>
      </c>
      <c r="B29" s="7">
        <f>'[1]Other Source Input'!E30</f>
        <v>327091</v>
      </c>
      <c r="C29" s="8">
        <f>'[1]Progress Report Input'!DX30</f>
        <v>8799467</v>
      </c>
      <c r="D29" s="9">
        <f t="shared" si="0"/>
        <v>26.902198470761959</v>
      </c>
    </row>
    <row r="30" spans="1:4" x14ac:dyDescent="0.25">
      <c r="A30" s="6" t="s">
        <v>33</v>
      </c>
      <c r="B30" s="7">
        <f>'[1]Other Source Input'!E25</f>
        <v>17045</v>
      </c>
      <c r="C30" s="8">
        <f>'[1]Progress Report Input'!DX25</f>
        <v>456821</v>
      </c>
      <c r="D30" s="9">
        <f t="shared" si="0"/>
        <v>26.800880023467293</v>
      </c>
    </row>
    <row r="31" spans="1:4" x14ac:dyDescent="0.25">
      <c r="A31" s="6" t="s">
        <v>34</v>
      </c>
      <c r="B31" s="7">
        <f>'[1]Other Source Input'!E9</f>
        <v>181109</v>
      </c>
      <c r="C31" s="8">
        <f>'[1]Progress Report Input'!DX9</f>
        <v>4755272</v>
      </c>
      <c r="D31" s="9">
        <f t="shared" si="0"/>
        <v>26.256409123787332</v>
      </c>
    </row>
    <row r="32" spans="1:4" x14ac:dyDescent="0.25">
      <c r="A32" s="6" t="s">
        <v>35</v>
      </c>
      <c r="B32" s="7">
        <f>'[1]Other Source Input'!E34</f>
        <v>307163</v>
      </c>
      <c r="C32" s="8">
        <f>'[1]Progress Report Input'!DX34</f>
        <v>8043609</v>
      </c>
      <c r="D32" s="9">
        <f t="shared" si="0"/>
        <v>26.186777053225811</v>
      </c>
    </row>
    <row r="33" spans="1:4" x14ac:dyDescent="0.25">
      <c r="A33" s="6" t="s">
        <v>36</v>
      </c>
      <c r="B33" s="7">
        <f>'[1]Other Source Input'!E27</f>
        <v>46328</v>
      </c>
      <c r="C33" s="8">
        <f>'[1]Progress Report Input'!DX27</f>
        <v>1206589</v>
      </c>
      <c r="D33" s="9">
        <f t="shared" si="0"/>
        <v>26.04448713520981</v>
      </c>
    </row>
    <row r="34" spans="1:4" x14ac:dyDescent="0.25">
      <c r="A34" s="6" t="s">
        <v>37</v>
      </c>
      <c r="B34" s="7">
        <f>'[1]Other Source Input'!E29</f>
        <v>14881</v>
      </c>
      <c r="C34" s="8">
        <f>'[1]Progress Report Input'!DX29</f>
        <v>385732</v>
      </c>
      <c r="D34" s="12">
        <f t="shared" si="0"/>
        <v>25.921107452456152</v>
      </c>
    </row>
    <row r="35" spans="1:4" x14ac:dyDescent="0.25">
      <c r="A35" s="6" t="s">
        <v>38</v>
      </c>
      <c r="B35" s="7">
        <f>'[1]Other Source Input'!E28</f>
        <v>32776</v>
      </c>
      <c r="C35" s="8">
        <f>'[1]Progress Report Input'!DX28</f>
        <v>841090</v>
      </c>
      <c r="D35" s="9">
        <f t="shared" si="0"/>
        <v>25.661764705882351</v>
      </c>
    </row>
    <row r="36" spans="1:4" x14ac:dyDescent="0.25">
      <c r="A36" s="6" t="s">
        <v>39</v>
      </c>
      <c r="B36" s="7">
        <f>'[1]Other Source Input'!E5</f>
        <v>14320</v>
      </c>
      <c r="C36" s="8">
        <f>'[1]Progress Report Input'!DX5</f>
        <v>365538</v>
      </c>
      <c r="D36" s="9">
        <f t="shared" si="0"/>
        <v>25.526396648044692</v>
      </c>
    </row>
    <row r="37" spans="1:4" x14ac:dyDescent="0.25">
      <c r="A37" s="6" t="s">
        <v>40</v>
      </c>
      <c r="B37" s="7">
        <f>'[1]Other Source Input'!E6</f>
        <v>69652</v>
      </c>
      <c r="C37" s="8">
        <f>'[1]Progress Report Input'!DX6</f>
        <v>1705443</v>
      </c>
      <c r="D37" s="9">
        <f t="shared" si="0"/>
        <v>24.485197840693736</v>
      </c>
    </row>
    <row r="38" spans="1:4" x14ac:dyDescent="0.25">
      <c r="A38" s="6" t="s">
        <v>41</v>
      </c>
      <c r="B38" s="7">
        <f>'[1]Other Source Input'!E42</f>
        <v>104132</v>
      </c>
      <c r="C38" s="8">
        <f>'[1]Progress Report Input'!DX42</f>
        <v>2343849</v>
      </c>
      <c r="D38" s="9">
        <f t="shared" si="0"/>
        <v>22.508441209234434</v>
      </c>
    </row>
    <row r="39" spans="1:4" x14ac:dyDescent="0.25">
      <c r="A39" s="6" t="s">
        <v>42</v>
      </c>
      <c r="B39" s="7">
        <f>'[1]Other Source Input'!E35</f>
        <v>219806</v>
      </c>
      <c r="C39" s="8">
        <f>'[1]Progress Report Input'!DX35</f>
        <v>4488437</v>
      </c>
      <c r="D39" s="9">
        <f t="shared" si="0"/>
        <v>20.41999308481115</v>
      </c>
    </row>
    <row r="40" spans="1:4" x14ac:dyDescent="0.25">
      <c r="A40" s="6" t="s">
        <v>43</v>
      </c>
      <c r="B40" s="7">
        <f>'[1]Other Source Input'!E21</f>
        <v>118103</v>
      </c>
      <c r="C40" s="8">
        <f>'[1]Progress Report Input'!DX21</f>
        <v>2222028</v>
      </c>
      <c r="D40" s="9">
        <f t="shared" si="0"/>
        <v>18.814323090861368</v>
      </c>
    </row>
    <row r="41" spans="1:4" ht="13.8" thickBot="1" x14ac:dyDescent="0.3">
      <c r="A41" s="13" t="s">
        <v>44</v>
      </c>
      <c r="B41" s="14">
        <f>'[1]Other Source Input'!E41</f>
        <v>35149</v>
      </c>
      <c r="C41" s="15">
        <f>'[1]Progress Report Input'!DX41</f>
        <v>598396</v>
      </c>
      <c r="D41" s="16">
        <f t="shared" si="0"/>
        <v>17.024552618851175</v>
      </c>
    </row>
    <row r="42" spans="1:4" ht="13.8" thickBot="1" x14ac:dyDescent="0.3">
      <c r="A42" s="24" t="s">
        <v>45</v>
      </c>
      <c r="B42" s="25">
        <f>SUM(B3:B41)</f>
        <v>3183855</v>
      </c>
      <c r="C42" s="26">
        <f>SUM(C3:C41)</f>
        <v>99962433.400000006</v>
      </c>
      <c r="D42" s="27"/>
    </row>
    <row r="43" spans="1:4" ht="13.8" thickBot="1" x14ac:dyDescent="0.3">
      <c r="A43" s="24" t="s">
        <v>46</v>
      </c>
      <c r="B43" s="28"/>
      <c r="C43" s="28"/>
      <c r="D43" s="29">
        <f>AVERAGE(D3:D41)</f>
        <v>35.055126740343582</v>
      </c>
    </row>
    <row r="44" spans="1:4" ht="13.8" thickBot="1" x14ac:dyDescent="0.3">
      <c r="A44" s="24" t="s">
        <v>47</v>
      </c>
      <c r="B44" s="28"/>
      <c r="C44" s="28"/>
      <c r="D44" s="29">
        <f>MEDIAN(D3:D41)</f>
        <v>31.949858025722399</v>
      </c>
    </row>
    <row r="45" spans="1:4" x14ac:dyDescent="0.25">
      <c r="A45" s="17" t="s">
        <v>48</v>
      </c>
      <c r="B45" s="18"/>
      <c r="C45" s="18"/>
      <c r="D45" s="18"/>
    </row>
    <row r="46" spans="1:4" x14ac:dyDescent="0.25">
      <c r="A46" s="19" t="s">
        <v>49</v>
      </c>
      <c r="B46" s="20"/>
      <c r="C46" s="20"/>
      <c r="D46" s="20"/>
    </row>
    <row r="47" spans="1:4" x14ac:dyDescent="0.25">
      <c r="A47" s="19" t="s">
        <v>50</v>
      </c>
      <c r="B47" s="18"/>
      <c r="C47" s="18"/>
      <c r="D47" s="18"/>
    </row>
    <row r="48" spans="1:4" x14ac:dyDescent="0.25">
      <c r="A48" s="21" t="s">
        <v>51</v>
      </c>
      <c r="B48" s="18"/>
      <c r="C48" s="18"/>
      <c r="D48" s="18"/>
    </row>
    <row r="49" spans="1:1" x14ac:dyDescent="0.25">
      <c r="A49" s="19"/>
    </row>
  </sheetData>
  <printOptions horizontalCentered="1"/>
  <pageMargins left="0.5" right="0.5" top="1.5" bottom="0" header="0.5" footer="0.25"/>
  <pageSetup orientation="portrait" horizontalDpi="1200" verticalDpi="1200" r:id="rId1"/>
  <headerFooter alignWithMargins="0">
    <oddHeader>&amp;C&amp;"Arial,Bold"&amp;18 2023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2023-07-18T16:45:58Z</dcterms:created>
  <dcterms:modified xsi:type="dcterms:W3CDTF">2023-07-19T14:36:00Z</dcterms:modified>
</cp:coreProperties>
</file>