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04A008DE-9761-4B3B-8C54-C371DD73EE7B}" xr6:coauthVersionLast="47" xr6:coauthVersionMax="47" xr10:uidLastSave="{00000000-0000-0000-0000-000000000000}"/>
  <bookViews>
    <workbookView xWindow="3240" yWindow="1710" windowWidth="24615" windowHeight="12630" xr2:uid="{FF776378-7198-4DC3-9F5F-D128C75CAECD}"/>
  </bookViews>
  <sheets>
    <sheet name="Table S5 Internet" sheetId="1" r:id="rId1"/>
  </sheets>
  <definedNames>
    <definedName name="_xlnm.Print_Area" localSheetId="0">'Table S5 Internet'!$A$1:$D$30</definedName>
    <definedName name="_xlnm.Print_Area">#REF!</definedName>
    <definedName name="PRINT_AREA_MI">#REF!</definedName>
    <definedName name="Table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B3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 l="1"/>
  <c r="C30" i="1"/>
  <c r="D30" i="1" s="1"/>
</calcChain>
</file>

<file path=xl/sharedStrings.xml><?xml version="1.0" encoding="utf-8"?>
<sst xmlns="http://schemas.openxmlformats.org/spreadsheetml/2006/main" count="27" uniqueCount="26">
  <si>
    <t>Total</t>
  </si>
  <si>
    <t>Whitman</t>
  </si>
  <si>
    <t>Whatcom</t>
  </si>
  <si>
    <t>Walla Walla</t>
  </si>
  <si>
    <t>Thurston</t>
  </si>
  <si>
    <t>Spokane</t>
  </si>
  <si>
    <t>San Juan</t>
  </si>
  <si>
    <t>Pierce</t>
  </si>
  <si>
    <t>Okanogan</t>
  </si>
  <si>
    <t>Mason</t>
  </si>
  <si>
    <t>Lewis</t>
  </si>
  <si>
    <t>Kittitas</t>
  </si>
  <si>
    <t>Kitsap</t>
  </si>
  <si>
    <t xml:space="preserve">Island </t>
  </si>
  <si>
    <t>Franklin</t>
  </si>
  <si>
    <t>Clallam</t>
  </si>
  <si>
    <t xml:space="preserve">Benton </t>
  </si>
  <si>
    <t>Percent Change</t>
  </si>
  <si>
    <t>County</t>
  </si>
  <si>
    <t>Tax Levied by Counties</t>
  </si>
  <si>
    <t>RCW 82.14.350</t>
  </si>
  <si>
    <t>For Correctional Facilities (0.1% rate)</t>
  </si>
  <si>
    <t>Distributions of Local Sales/Use Tax</t>
  </si>
  <si>
    <t>Table S5</t>
  </si>
  <si>
    <t>Summary of Distributions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</si>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</sst>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_);\(#,##0.0000\)"/>
    <numFmt numFmtId="165" formatCode="0_);\(0\)"/>
  </numFmts>
  <fonts count="11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39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39" fontId="2" fillId="0" borderId="0" xfId="1" applyFont="1"/>
    <xf numFmtId="10" fontId="2" fillId="0" borderId="0" xfId="1" applyNumberFormat="1" applyFont="1" applyAlignment="1">
      <alignment horizontal="center"/>
    </xf>
    <xf numFmtId="39" fontId="4" fillId="0" borderId="0" xfId="1" applyFont="1"/>
    <xf numFmtId="39" fontId="5" fillId="0" borderId="0" xfId="1" applyFont="1"/>
    <xf numFmtId="164" fontId="2" fillId="0" borderId="0" xfId="1" applyNumberFormat="1" applyFont="1"/>
    <xf numFmtId="10" fontId="7" fillId="0" borderId="1" xfId="2" applyNumberFormat="1" applyFont="1" applyBorder="1" applyAlignment="1" applyProtection="1"/>
    <xf numFmtId="39" fontId="7" fillId="0" borderId="1" xfId="1" applyFont="1" applyBorder="1" applyAlignment="1" applyProtection="1">
      <alignment horizontal="left"/>
      <protection locked="0"/>
    </xf>
    <xf numFmtId="10" fontId="8" fillId="0" borderId="0" xfId="1" applyNumberFormat="1" applyFont="1" applyAlignment="1">
      <alignment horizontal="right"/>
    </xf>
    <xf numFmtId="43" fontId="8" fillId="0" borderId="0" xfId="3" applyFont="1" applyAlignment="1" applyProtection="1"/>
    <xf numFmtId="39" fontId="8" fillId="0" borderId="0" xfId="1" applyFont="1"/>
    <xf numFmtId="10" fontId="8" fillId="0" borderId="2" xfId="2" applyNumberFormat="1" applyFont="1" applyBorder="1" applyAlignment="1" applyProtection="1"/>
    <xf numFmtId="39" fontId="8" fillId="0" borderId="2" xfId="1" applyFont="1" applyBorder="1"/>
    <xf numFmtId="10" fontId="8" fillId="0" borderId="0" xfId="2" applyNumberFormat="1" applyFont="1" applyAlignment="1" applyProtection="1"/>
    <xf numFmtId="39" fontId="8" fillId="0" borderId="0" xfId="1" applyFont="1" applyProtection="1">
      <protection locked="0"/>
    </xf>
    <xf numFmtId="4" fontId="2" fillId="0" borderId="0" xfId="1" applyNumberFormat="1" applyFont="1"/>
    <xf numFmtId="39" fontId="5" fillId="0" borderId="0" xfId="1" applyFont="1" applyAlignment="1">
      <alignment horizontal="right" vertical="center"/>
    </xf>
    <xf numFmtId="10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/>
    </xf>
    <xf numFmtId="39" fontId="7" fillId="0" borderId="0" xfId="1" applyFont="1" applyAlignment="1">
      <alignment horizontal="left" vertical="center"/>
    </xf>
    <xf numFmtId="10" fontId="7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/>
    </xf>
    <xf numFmtId="39" fontId="7" fillId="0" borderId="3" xfId="1" applyFont="1" applyBorder="1" applyAlignment="1">
      <alignment horizontal="left" vertical="center"/>
    </xf>
    <xf numFmtId="39" fontId="9" fillId="0" borderId="0" xfId="1" applyFont="1"/>
    <xf numFmtId="39" fontId="10" fillId="0" borderId="0" xfId="1" applyFont="1" applyAlignment="1">
      <alignment horizontal="center"/>
    </xf>
    <xf numFmtId="39" fontId="8" fillId="0" borderId="0" xfId="1" applyFont="1" applyBorder="1" applyAlignment="1">
      <alignment horizontal="center"/>
    </xf>
    <xf numFmtId="1" fontId="7" fillId="0" borderId="2" xfId="1" applyNumberFormat="1" applyFont="1" applyBorder="1" applyAlignment="1">
      <alignment horizontal="right"/>
    </xf>
    <xf numFmtId="39" fontId="3" fillId="0" borderId="4" xfId="1" applyFont="1" applyBorder="1"/>
    <xf numFmtId="39" fontId="2" fillId="0" borderId="4" xfId="1" applyFont="1" applyBorder="1"/>
    <xf numFmtId="10" fontId="2" fillId="0" borderId="4" xfId="1" applyNumberFormat="1" applyFont="1" applyBorder="1" applyAlignment="1">
      <alignment horizontal="center"/>
    </xf>
    <xf numFmtId="39" fontId="10" fillId="0" borderId="0" xfId="1" applyFont="1" applyAlignment="1">
      <alignment horizontal="center"/>
    </xf>
    <xf numFmtId="0" fontId="10" fillId="0" borderId="0" xfId="4" applyFont="1" applyAlignment="1"/>
    <xf numFmtId="39" fontId="8" fillId="0" borderId="0" xfId="1" applyFont="1" applyAlignment="1">
      <alignment horizontal="right"/>
    </xf>
    <xf numFmtId="39" fontId="8" fillId="0" borderId="2" xfId="1" applyFont="1" applyBorder="1" applyAlignment="1">
      <alignment horizontal="right"/>
    </xf>
    <xf numFmtId="39" fontId="7" fillId="0" borderId="0" xfId="1" applyFont="1" applyBorder="1" applyAlignment="1">
      <alignment horizontal="right"/>
    </xf>
    <xf numFmtId="165" fontId="7" fillId="0" borderId="2" xfId="1" applyNumberFormat="1" applyFont="1" applyBorder="1" applyAlignment="1">
      <alignment horizontal="right" vertical="center"/>
    </xf>
    <xf numFmtId="39" fontId="7" fillId="0" borderId="4" xfId="1" applyFont="1" applyBorder="1" applyAlignment="1">
      <alignment horizontal="center"/>
    </xf>
    <xf numFmtId="39" fontId="10" fillId="0" borderId="0" xfId="1" applyFont="1" applyAlignment="1">
      <alignment horizontal="center" vertical="top"/>
    </xf>
    <xf numFmtId="39" fontId="10" fillId="0" borderId="0" xfId="1" applyFont="1" applyAlignment="1">
      <alignment horizontal="center"/>
    </xf>
    <xf numFmtId="39" fontId="5" fillId="0" borderId="0" xfId="1" applyFont="1" applyAlignment="1">
      <alignment horizontal="center"/>
    </xf>
    <xf numFmtId="39" fontId="5" fillId="0" borderId="2" xfId="1" applyFont="1" applyBorder="1" applyAlignment="1">
      <alignment horizontal="center" vertical="top"/>
    </xf>
    <xf numFmtId="0" fontId="10" fillId="0" borderId="0" xfId="4" applyFont="1" applyAlignment="1">
      <alignment horizontal="center"/>
    </xf>
  </cellXfs>
  <cellStyles count="5">
    <cellStyle name="Comma 2" xfId="3" xr:uid="{19A37AE7-0A05-47A6-A183-90620742C9EE}"/>
    <cellStyle name="Normal" xfId="0" builtinId="0"/>
    <cellStyle name="Normal 3" xfId="4" xr:uid="{7420DE0A-681D-4967-8FBC-8BD68E1C268F}"/>
    <cellStyle name="Normal_2 Year Comparison" xfId="1" xr:uid="{31308842-A711-4FB1-9C80-15CEAD891754}"/>
    <cellStyle name="Percent 2" xfId="2" xr:uid="{BC59DA46-1B30-4C49-8D23-F9D99F3B8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ACF2-F242-4DE1-8CCF-1EE8D2FFAC73}">
  <dimension ref="A1:H32"/>
  <sheetViews>
    <sheetView tabSelected="1" zoomScaleNormal="100" zoomScaleSheetLayoutView="100" workbookViewId="0">
      <selection sqref="A1:D1"/>
    </sheetView>
  </sheetViews>
  <sheetFormatPr defaultColWidth="12.42578125" defaultRowHeight="12.75" x14ac:dyDescent="0.2"/>
  <cols>
    <col min="1" max="1" width="28.28515625" style="1" customWidth="1"/>
    <col min="2" max="3" width="20.7109375" style="1" customWidth="1"/>
    <col min="4" max="4" width="17.7109375" style="2" bestFit="1" customWidth="1"/>
    <col min="5" max="16384" width="12.42578125" style="1"/>
  </cols>
  <sheetData>
    <row r="1" spans="1:8" s="23" customFormat="1" ht="15.75" x14ac:dyDescent="0.25">
      <c r="A1" s="37" t="s">
        <v>23</v>
      </c>
      <c r="B1" s="37"/>
      <c r="C1" s="37"/>
      <c r="D1" s="37"/>
      <c r="E1" s="24"/>
      <c r="F1" s="24"/>
      <c r="G1" s="24"/>
      <c r="H1" s="24"/>
    </row>
    <row r="2" spans="1:8" s="23" customFormat="1" ht="15.75" x14ac:dyDescent="0.25">
      <c r="A2" s="38" t="s">
        <v>22</v>
      </c>
      <c r="B2" s="38"/>
      <c r="C2" s="38"/>
      <c r="D2" s="38"/>
      <c r="E2" s="24"/>
      <c r="F2" s="24"/>
      <c r="G2" s="24"/>
      <c r="H2" s="24"/>
    </row>
    <row r="3" spans="1:8" s="23" customFormat="1" ht="15.75" x14ac:dyDescent="0.25">
      <c r="A3" s="38" t="s">
        <v>21</v>
      </c>
      <c r="B3" s="38"/>
      <c r="C3" s="38"/>
      <c r="D3" s="38"/>
      <c r="E3" s="24"/>
      <c r="F3" s="24"/>
      <c r="G3" s="24"/>
      <c r="H3" s="24"/>
    </row>
    <row r="4" spans="1:8" s="23" customFormat="1" ht="15.75" x14ac:dyDescent="0.25">
      <c r="A4" s="41" t="s">
        <v>25</v>
      </c>
      <c r="B4" s="41"/>
      <c r="C4" s="41"/>
      <c r="D4" s="41"/>
      <c r="E4" s="31"/>
      <c r="F4" s="30"/>
      <c r="G4" s="30"/>
      <c r="H4" s="30"/>
    </row>
    <row r="5" spans="1:8" s="23" customFormat="1" ht="15.75" x14ac:dyDescent="0.25">
      <c r="A5" s="39" t="s">
        <v>20</v>
      </c>
      <c r="B5" s="39"/>
      <c r="C5" s="39"/>
      <c r="D5" s="39"/>
      <c r="E5" s="24"/>
      <c r="F5" s="24"/>
      <c r="G5" s="24"/>
      <c r="H5" s="24"/>
    </row>
    <row r="6" spans="1:8" s="23" customFormat="1" ht="25.9" customHeight="1" x14ac:dyDescent="0.25">
      <c r="A6" s="40" t="s">
        <v>19</v>
      </c>
      <c r="B6" s="40"/>
      <c r="C6" s="40"/>
      <c r="D6" s="40"/>
      <c r="E6" s="24"/>
      <c r="F6" s="24"/>
      <c r="G6" s="24"/>
      <c r="H6" s="24"/>
    </row>
    <row r="7" spans="1:8" s="16" customFormat="1" ht="30" x14ac:dyDescent="0.25">
      <c r="A7" s="22" t="s">
        <v>18</v>
      </c>
      <c r="B7" s="21">
        <v>2020</v>
      </c>
      <c r="C7" s="21">
        <v>2021</v>
      </c>
      <c r="D7" s="20" t="s">
        <v>17</v>
      </c>
    </row>
    <row r="8" spans="1:8" s="16" customFormat="1" ht="15" x14ac:dyDescent="0.25">
      <c r="A8" s="19"/>
      <c r="B8" s="18"/>
      <c r="C8" s="18"/>
      <c r="D8" s="17"/>
    </row>
    <row r="9" spans="1:8" ht="14.25" x14ac:dyDescent="0.2">
      <c r="A9" s="10" t="s">
        <v>16</v>
      </c>
      <c r="B9" s="32">
        <v>5048676.9900000012</v>
      </c>
      <c r="C9" s="32">
        <v>6018892.5500000007</v>
      </c>
      <c r="D9" s="13">
        <f t="shared" ref="D9:D24" si="0">C9/B9-1</f>
        <v>0.19217223877101297</v>
      </c>
      <c r="E9" s="5"/>
      <c r="F9" s="15"/>
    </row>
    <row r="10" spans="1:8" ht="14.25" x14ac:dyDescent="0.2">
      <c r="A10" s="10" t="s">
        <v>15</v>
      </c>
      <c r="B10" s="32">
        <v>1507253.45</v>
      </c>
      <c r="C10" s="32">
        <v>1811543.64</v>
      </c>
      <c r="D10" s="13">
        <f t="shared" si="0"/>
        <v>0.20188389019776332</v>
      </c>
      <c r="E10" s="5"/>
      <c r="F10" s="15"/>
    </row>
    <row r="11" spans="1:8" ht="14.25" x14ac:dyDescent="0.2">
      <c r="A11" s="14" t="s">
        <v>14</v>
      </c>
      <c r="B11" s="32">
        <v>2038071.76</v>
      </c>
      <c r="C11" s="32">
        <v>2366750.89</v>
      </c>
      <c r="D11" s="13">
        <f t="shared" si="0"/>
        <v>0.16126965519604664</v>
      </c>
      <c r="E11" s="5"/>
      <c r="F11" s="15"/>
    </row>
    <row r="12" spans="1:8" ht="14.25" x14ac:dyDescent="0.2">
      <c r="A12" s="10" t="s">
        <v>13</v>
      </c>
      <c r="B12" s="32">
        <v>1387192.709999999</v>
      </c>
      <c r="C12" s="32">
        <v>1689247</v>
      </c>
      <c r="D12" s="13">
        <f t="shared" si="0"/>
        <v>0.2177450096317195</v>
      </c>
      <c r="E12" s="5"/>
      <c r="F12" s="15"/>
    </row>
    <row r="13" spans="1:8" ht="14.25" x14ac:dyDescent="0.2">
      <c r="A13" s="10" t="s">
        <v>12</v>
      </c>
      <c r="B13" s="32">
        <v>5521389.5199999996</v>
      </c>
      <c r="C13" s="32">
        <v>6420838.5999999996</v>
      </c>
      <c r="D13" s="13">
        <f t="shared" si="0"/>
        <v>0.16290266729814062</v>
      </c>
      <c r="E13" s="5"/>
      <c r="F13" s="15"/>
    </row>
    <row r="14" spans="1:8" ht="14.25" x14ac:dyDescent="0.2">
      <c r="A14" s="10" t="s">
        <v>11</v>
      </c>
      <c r="B14" s="32">
        <v>1310213.9099999999</v>
      </c>
      <c r="C14" s="32">
        <v>1584400.91</v>
      </c>
      <c r="D14" s="13">
        <f t="shared" si="0"/>
        <v>0.20926888190341386</v>
      </c>
      <c r="E14" s="5"/>
      <c r="F14" s="15"/>
    </row>
    <row r="15" spans="1:8" ht="14.25" x14ac:dyDescent="0.2">
      <c r="A15" s="10" t="s">
        <v>10</v>
      </c>
      <c r="B15" s="32">
        <v>1795397.33</v>
      </c>
      <c r="C15" s="32">
        <v>2154292.17</v>
      </c>
      <c r="D15" s="13">
        <f t="shared" si="0"/>
        <v>0.19989716705215321</v>
      </c>
      <c r="E15" s="5"/>
      <c r="F15" s="15"/>
    </row>
    <row r="16" spans="1:8" ht="14.25" x14ac:dyDescent="0.2">
      <c r="A16" s="10" t="s">
        <v>9</v>
      </c>
      <c r="B16" s="32">
        <v>966769.38</v>
      </c>
      <c r="C16" s="32">
        <v>1132164.51</v>
      </c>
      <c r="D16" s="13">
        <f t="shared" si="0"/>
        <v>0.17108023218526025</v>
      </c>
      <c r="E16" s="5"/>
      <c r="F16" s="15"/>
    </row>
    <row r="17" spans="1:6" ht="14.25" x14ac:dyDescent="0.2">
      <c r="A17" s="10" t="s">
        <v>8</v>
      </c>
      <c r="B17" s="32">
        <v>778706.18</v>
      </c>
      <c r="C17" s="32">
        <v>970986.69</v>
      </c>
      <c r="D17" s="13">
        <f t="shared" si="0"/>
        <v>0.24692305639593082</v>
      </c>
      <c r="E17" s="5"/>
      <c r="F17" s="15"/>
    </row>
    <row r="18" spans="1:6" ht="14.25" x14ac:dyDescent="0.2">
      <c r="A18" s="10" t="s">
        <v>7</v>
      </c>
      <c r="B18" s="32">
        <v>19725250.530000001</v>
      </c>
      <c r="C18" s="32">
        <v>23371962.949999999</v>
      </c>
      <c r="D18" s="13">
        <f t="shared" si="0"/>
        <v>0.18487534109915305</v>
      </c>
      <c r="E18" s="5"/>
    </row>
    <row r="19" spans="1:6" ht="14.25" x14ac:dyDescent="0.2">
      <c r="A19" s="10" t="s">
        <v>6</v>
      </c>
      <c r="B19" s="32">
        <v>609233.51</v>
      </c>
      <c r="C19" s="32">
        <v>803116.19</v>
      </c>
      <c r="D19" s="13">
        <f t="shared" si="0"/>
        <v>0.3182403410475565</v>
      </c>
      <c r="E19" s="5"/>
    </row>
    <row r="20" spans="1:6" ht="14.25" x14ac:dyDescent="0.2">
      <c r="A20" s="14" t="s">
        <v>5</v>
      </c>
      <c r="B20" s="32">
        <v>12144867.210000001</v>
      </c>
      <c r="C20" s="32">
        <v>14390217.960000001</v>
      </c>
      <c r="D20" s="13">
        <f t="shared" si="0"/>
        <v>0.18488063403041521</v>
      </c>
      <c r="E20" s="5"/>
    </row>
    <row r="21" spans="1:6" ht="14.25" x14ac:dyDescent="0.2">
      <c r="A21" s="10" t="s">
        <v>4</v>
      </c>
      <c r="B21" s="32">
        <v>6667984.6799999988</v>
      </c>
      <c r="C21" s="32">
        <v>7787090.4500000011</v>
      </c>
      <c r="D21" s="13">
        <f t="shared" si="0"/>
        <v>0.16783268464258128</v>
      </c>
      <c r="E21" s="5"/>
    </row>
    <row r="22" spans="1:6" ht="14.25" x14ac:dyDescent="0.2">
      <c r="A22" s="10" t="s">
        <v>3</v>
      </c>
      <c r="B22" s="32">
        <v>1296146.699999999</v>
      </c>
      <c r="C22" s="32">
        <v>1579588.3</v>
      </c>
      <c r="D22" s="13">
        <f t="shared" si="0"/>
        <v>0.21868018488956631</v>
      </c>
      <c r="E22" s="5"/>
    </row>
    <row r="23" spans="1:6" ht="14.25" x14ac:dyDescent="0.2">
      <c r="A23" s="10" t="s">
        <v>2</v>
      </c>
      <c r="B23" s="32">
        <v>4892628.6000000006</v>
      </c>
      <c r="C23" s="32">
        <v>5787364.0300000021</v>
      </c>
      <c r="D23" s="13">
        <f t="shared" si="0"/>
        <v>0.18287417728784927</v>
      </c>
      <c r="E23" s="5"/>
    </row>
    <row r="24" spans="1:6" ht="14.25" x14ac:dyDescent="0.2">
      <c r="A24" s="12" t="s">
        <v>1</v>
      </c>
      <c r="B24" s="33">
        <v>910403.68</v>
      </c>
      <c r="C24" s="33">
        <v>841592.15</v>
      </c>
      <c r="D24" s="11">
        <f t="shared" si="0"/>
        <v>-7.5583536744930568E-2</v>
      </c>
      <c r="E24" s="5"/>
    </row>
    <row r="25" spans="1:6" ht="14.25" x14ac:dyDescent="0.2">
      <c r="A25" s="10"/>
      <c r="B25" s="9"/>
      <c r="C25" s="9"/>
      <c r="D25" s="8"/>
      <c r="E25" s="5"/>
    </row>
    <row r="26" spans="1:6" ht="14.25" x14ac:dyDescent="0.2">
      <c r="A26" s="10"/>
      <c r="B26" s="9"/>
      <c r="C26" s="9"/>
      <c r="D26" s="8"/>
      <c r="E26" s="5"/>
    </row>
    <row r="27" spans="1:6" ht="15.75" thickBot="1" x14ac:dyDescent="0.3">
      <c r="A27" s="36" t="s">
        <v>24</v>
      </c>
      <c r="B27" s="36"/>
      <c r="C27" s="36"/>
      <c r="D27" s="36"/>
      <c r="E27" s="5"/>
    </row>
    <row r="28" spans="1:6" ht="14.25" x14ac:dyDescent="0.2">
      <c r="A28" s="25"/>
      <c r="B28" s="25"/>
      <c r="C28" s="25"/>
      <c r="D28" s="25"/>
      <c r="E28" s="5"/>
    </row>
    <row r="29" spans="1:6" ht="15" x14ac:dyDescent="0.25">
      <c r="A29" s="10"/>
      <c r="B29" s="35">
        <v>2020</v>
      </c>
      <c r="C29" s="35">
        <v>2021</v>
      </c>
      <c r="D29" s="26" t="s">
        <v>17</v>
      </c>
      <c r="E29" s="5"/>
    </row>
    <row r="30" spans="1:6" s="4" customFormat="1" ht="15" x14ac:dyDescent="0.25">
      <c r="A30" s="7" t="s">
        <v>0</v>
      </c>
      <c r="B30" s="34">
        <f>SUM(B9:B24)</f>
        <v>66600186.140000001</v>
      </c>
      <c r="C30" s="34">
        <f>SUM(C9:C24)</f>
        <v>78710048.989999995</v>
      </c>
      <c r="D30" s="6">
        <f>C30/B30-1</f>
        <v>0.18182926432883972</v>
      </c>
      <c r="E30" s="5"/>
    </row>
    <row r="31" spans="1:6" x14ac:dyDescent="0.2">
      <c r="A31" s="3"/>
    </row>
    <row r="32" spans="1:6" ht="13.5" thickBot="1" x14ac:dyDescent="0.25">
      <c r="A32" s="27"/>
      <c r="B32" s="28"/>
      <c r="C32" s="28"/>
      <c r="D32" s="29"/>
    </row>
  </sheetData>
  <mergeCells count="7">
    <mergeCell ref="A27:D27"/>
    <mergeCell ref="A1:D1"/>
    <mergeCell ref="A2:D2"/>
    <mergeCell ref="A3:D3"/>
    <mergeCell ref="A5:D5"/>
    <mergeCell ref="A6:D6"/>
    <mergeCell ref="A4:D4"/>
  </mergeCells>
  <printOptions horizontalCentered="1"/>
  <pageMargins left="0.75" right="0.75" top="1" bottom="1" header="0.5" footer="0.5"/>
  <pageSetup firstPageNumber="43" orientation="portrait" useFirstPageNumber="1" r:id="rId1"/>
  <headerFooter alignWithMargins="0">
    <oddFooter xml:space="preserve">&amp;C&amp;"Arial,Regular"&amp;P&amp;R&amp;"Arial,Regular"May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S5 Internet</vt:lpstr>
      <vt:lpstr>'Table S5 Internet'!Print_Area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Torres, Valerie (DOR)</cp:lastModifiedBy>
  <cp:lastPrinted>2022-07-29T17:58:24Z</cp:lastPrinted>
  <dcterms:created xsi:type="dcterms:W3CDTF">2022-03-24T15:12:17Z</dcterms:created>
  <dcterms:modified xsi:type="dcterms:W3CDTF">2022-07-29T17:58:32Z</dcterms:modified>
</cp:coreProperties>
</file>