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91BD294A-6ADC-4657-87F7-8D6D8A048BBC}" xr6:coauthVersionLast="47" xr6:coauthVersionMax="47" xr10:uidLastSave="{00000000-0000-0000-0000-000000000000}"/>
  <bookViews>
    <workbookView xWindow="-108" yWindow="-108" windowWidth="23256" windowHeight="12576" xr2:uid="{2F98CB4A-F305-4F85-BE48-9768C95370DD}"/>
  </bookViews>
  <sheets>
    <sheet name="Table S4 Internet" sheetId="1" r:id="rId1"/>
  </sheets>
  <externalReferences>
    <externalReference r:id="rId2"/>
  </externalReferences>
  <definedNames>
    <definedName name="_xlnm._FilterDatabase" localSheetId="0" hidden="1">'Table S4 Internet'!$E$1:$E$100</definedName>
    <definedName name="_xlnm.Print_Area" localSheetId="0">'Table S4 Internet'!$A$1:$E$105</definedName>
    <definedName name="_xlnm.Print_Area">#REF!</definedName>
    <definedName name="PRINT_AREA_MI">#REF!</definedName>
    <definedName name="_xlnm.Print_Titles" localSheetId="0">'Table S4 Internet'!$1:$6</definedName>
    <definedName name="Table1">#REF!</definedName>
    <definedName name="Table8">#REF!</definedName>
    <definedName name="TableS1">#REF!</definedName>
    <definedName name="TableS8a">'[1]Input S8a'!$A$1:$D$18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86" i="1"/>
  <c r="E83" i="1"/>
  <c r="E82" i="1"/>
  <c r="E80" i="1"/>
  <c r="E77" i="1"/>
  <c r="E76" i="1"/>
  <c r="E74" i="1"/>
  <c r="E71" i="1"/>
  <c r="E70" i="1"/>
  <c r="E72" i="1"/>
  <c r="E66" i="1"/>
  <c r="E65" i="1"/>
  <c r="E62" i="1"/>
  <c r="E61" i="1"/>
  <c r="E58" i="1"/>
  <c r="E57" i="1"/>
  <c r="E56" i="1"/>
  <c r="E55" i="1"/>
  <c r="E54" i="1"/>
  <c r="E51" i="1"/>
  <c r="E50" i="1"/>
  <c r="E48" i="1"/>
  <c r="E46" i="1"/>
  <c r="E43" i="1"/>
  <c r="E42" i="1"/>
  <c r="E38" i="1"/>
  <c r="E37" i="1"/>
  <c r="E35" i="1"/>
  <c r="E32" i="1"/>
  <c r="E31" i="1"/>
  <c r="E29" i="1"/>
  <c r="E27" i="1"/>
  <c r="E24" i="1"/>
  <c r="E23" i="1"/>
  <c r="E19" i="1"/>
  <c r="E15" i="1"/>
  <c r="E12" i="1"/>
  <c r="E10" i="1"/>
  <c r="E8" i="1"/>
  <c r="C96" i="1" l="1"/>
  <c r="E39" i="1"/>
  <c r="E14" i="1"/>
  <c r="E18" i="1"/>
  <c r="E22" i="1"/>
  <c r="E69" i="1"/>
  <c r="E90" i="1"/>
  <c r="E67" i="1"/>
  <c r="E41" i="1"/>
  <c r="D96" i="1" l="1"/>
  <c r="E96" i="1" s="1"/>
</calcChain>
</file>

<file path=xl/sharedStrings.xml><?xml version="1.0" encoding="utf-8"?>
<sst xmlns="http://schemas.openxmlformats.org/spreadsheetml/2006/main" count="76" uniqueCount="62">
  <si>
    <t>Distribution of Local Sales/Use Tax</t>
  </si>
  <si>
    <t>For Public Safety and Health (0.1-0.3% rate)</t>
  </si>
  <si>
    <t>Location</t>
  </si>
  <si>
    <t>Tax Rate</t>
  </si>
  <si>
    <t>Percent Change</t>
  </si>
  <si>
    <t>Chelan County</t>
  </si>
  <si>
    <t>Leavenworth</t>
  </si>
  <si>
    <t>Clallam County</t>
  </si>
  <si>
    <t>Sequim</t>
  </si>
  <si>
    <t>Total</t>
  </si>
  <si>
    <t>Cowlitz County</t>
  </si>
  <si>
    <t>Kalama</t>
  </si>
  <si>
    <t>Woodland</t>
  </si>
  <si>
    <t>Grant County</t>
  </si>
  <si>
    <t>Ephrata</t>
  </si>
  <si>
    <t>Jefferson County</t>
  </si>
  <si>
    <t>Port Townsend</t>
  </si>
  <si>
    <t>King County</t>
  </si>
  <si>
    <t>Kirkland</t>
  </si>
  <si>
    <t>North Bend</t>
  </si>
  <si>
    <t>Mason County</t>
  </si>
  <si>
    <t>Shelton</t>
  </si>
  <si>
    <t>Okanogan County</t>
  </si>
  <si>
    <t>Okanogan</t>
  </si>
  <si>
    <t>Tonasket</t>
  </si>
  <si>
    <t>Twisp</t>
  </si>
  <si>
    <t>Winthrop</t>
  </si>
  <si>
    <t>Pierce County</t>
  </si>
  <si>
    <t>Roy</t>
  </si>
  <si>
    <t>San Juan County</t>
  </si>
  <si>
    <t>Friday Harbor</t>
  </si>
  <si>
    <t>Skagit County</t>
  </si>
  <si>
    <t>La Conner</t>
  </si>
  <si>
    <t>Sedro Woolley</t>
  </si>
  <si>
    <t>Snohomish County</t>
  </si>
  <si>
    <t>Marysville</t>
  </si>
  <si>
    <t>Mill Creek</t>
  </si>
  <si>
    <t>Monroe</t>
  </si>
  <si>
    <t>Thurston County</t>
  </si>
  <si>
    <t>Olympia</t>
  </si>
  <si>
    <t>Summary of Distributions</t>
  </si>
  <si>
    <t xml:space="preserve">   </t>
  </si>
  <si>
    <t>Notes:</t>
  </si>
  <si>
    <t>1. State administration fee no longer included in report due to system changes.</t>
  </si>
  <si>
    <t>Table S4</t>
  </si>
  <si>
    <t>Comparison of Calendar Years 2020 and 2021</t>
  </si>
  <si>
    <t xml:space="preserve">*The amounts displayed are the total amounts collected for the county. The final distribution amounts </t>
  </si>
  <si>
    <t xml:space="preserve">to the unincorporated county and cities are  calculated  by the Office of the State Treasurer using </t>
  </si>
  <si>
    <t>population data.</t>
  </si>
  <si>
    <t>Tax Levied by Counties, Receipts Shared with Cities; Tax Also Levied by Some Cities</t>
  </si>
  <si>
    <t>Adams County*</t>
  </si>
  <si>
    <t>Asotin County*</t>
  </si>
  <si>
    <t>Benton County*</t>
  </si>
  <si>
    <t>Ferry County*</t>
  </si>
  <si>
    <t>Franklin County*</t>
  </si>
  <si>
    <t>Grays Harbor County*</t>
  </si>
  <si>
    <t>Kittitas County*</t>
  </si>
  <si>
    <t>Lincoln County*</t>
  </si>
  <si>
    <t>Spokane County*</t>
  </si>
  <si>
    <t>Walla Walla County*</t>
  </si>
  <si>
    <t>Whatcom County*</t>
  </si>
  <si>
    <t>Yakima County*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</si>
</sst>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;\(0\)"/>
    <numFmt numFmtId="165" formatCode="0.0%"/>
    <numFmt numFmtId="166" formatCode="#,##0.000_);\(#,##0.000\)"/>
    <numFmt numFmtId="167" formatCode="0.0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u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2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6">
    <xf numFmtId="0" fontId="0" fillId="0" borderId="0" xfId="0"/>
    <xf numFmtId="39" fontId="4" fillId="0" borderId="0" xfId="3" applyFont="1"/>
    <xf numFmtId="39" fontId="5" fillId="0" borderId="2" xfId="3" applyFont="1" applyBorder="1" applyAlignment="1">
      <alignment vertical="center"/>
    </xf>
    <xf numFmtId="39" fontId="5" fillId="0" borderId="2" xfId="3" applyFont="1" applyBorder="1" applyAlignment="1">
      <alignment horizontal="right" vertical="center"/>
    </xf>
    <xf numFmtId="164" fontId="5" fillId="0" borderId="2" xfId="3" applyNumberFormat="1" applyFont="1" applyBorder="1" applyAlignment="1">
      <alignment horizontal="right" vertical="center"/>
    </xf>
    <xf numFmtId="10" fontId="5" fillId="0" borderId="2" xfId="4" applyNumberFormat="1" applyFont="1" applyBorder="1" applyAlignment="1" applyProtection="1">
      <alignment horizontal="right" vertical="center" wrapText="1"/>
    </xf>
    <xf numFmtId="39" fontId="5" fillId="0" borderId="0" xfId="3" applyFont="1" applyAlignment="1">
      <alignment vertical="center"/>
    </xf>
    <xf numFmtId="0" fontId="7" fillId="0" borderId="0" xfId="5" applyFont="1"/>
    <xf numFmtId="165" fontId="8" fillId="0" borderId="0" xfId="4" applyNumberFormat="1" applyFont="1" applyBorder="1" applyAlignment="1" applyProtection="1">
      <alignment horizontal="right" vertical="center"/>
    </xf>
    <xf numFmtId="43" fontId="5" fillId="0" borderId="0" xfId="1" applyFont="1" applyBorder="1" applyAlignment="1" applyProtection="1">
      <alignment horizontal="right" vertical="center"/>
    </xf>
    <xf numFmtId="10" fontId="5" fillId="0" borderId="0" xfId="4" applyNumberFormat="1" applyFont="1" applyBorder="1" applyAlignment="1" applyProtection="1">
      <alignment horizontal="right" vertical="center" wrapText="1"/>
    </xf>
    <xf numFmtId="165" fontId="5" fillId="0" borderId="0" xfId="4" applyNumberFormat="1" applyFont="1" applyBorder="1" applyAlignment="1" applyProtection="1">
      <alignment horizontal="right" vertical="center"/>
    </xf>
    <xf numFmtId="43" fontId="5" fillId="0" borderId="0" xfId="6" applyFont="1" applyBorder="1" applyAlignment="1" applyProtection="1">
      <alignment horizontal="right"/>
    </xf>
    <xf numFmtId="39" fontId="5" fillId="0" borderId="0" xfId="3" applyFont="1" applyAlignment="1">
      <alignment horizontal="right" vertical="center"/>
    </xf>
    <xf numFmtId="164" fontId="5" fillId="0" borderId="0" xfId="3" applyNumberFormat="1" applyFont="1" applyAlignment="1">
      <alignment horizontal="right" vertical="center"/>
    </xf>
    <xf numFmtId="43" fontId="8" fillId="0" borderId="0" xfId="6" applyFont="1" applyBorder="1" applyAlignment="1" applyProtection="1">
      <alignment horizontal="right"/>
    </xf>
    <xf numFmtId="166" fontId="5" fillId="0" borderId="0" xfId="3" applyNumberFormat="1" applyFont="1" applyAlignment="1">
      <alignment vertical="center"/>
    </xf>
    <xf numFmtId="0" fontId="8" fillId="0" borderId="0" xfId="5" applyFont="1"/>
    <xf numFmtId="0" fontId="5" fillId="0" borderId="0" xfId="5" applyFont="1"/>
    <xf numFmtId="165" fontId="8" fillId="0" borderId="0" xfId="4" applyNumberFormat="1" applyFont="1" applyBorder="1" applyAlignment="1" applyProtection="1">
      <alignment horizontal="right"/>
    </xf>
    <xf numFmtId="165" fontId="8" fillId="0" borderId="0" xfId="4" applyNumberFormat="1" applyFont="1" applyFill="1" applyBorder="1" applyAlignment="1" applyProtection="1">
      <alignment horizontal="right" vertical="center"/>
    </xf>
    <xf numFmtId="39" fontId="8" fillId="0" borderId="0" xfId="3" applyFont="1" applyAlignment="1">
      <alignment horizontal="right" vertical="center"/>
    </xf>
    <xf numFmtId="164" fontId="8" fillId="0" borderId="0" xfId="3" applyNumberFormat="1" applyFont="1" applyAlignment="1">
      <alignment horizontal="right" vertical="center"/>
    </xf>
    <xf numFmtId="10" fontId="8" fillId="0" borderId="0" xfId="4" applyNumberFormat="1" applyFont="1" applyBorder="1" applyAlignment="1" applyProtection="1">
      <alignment horizontal="right" vertical="center" wrapText="1"/>
    </xf>
    <xf numFmtId="39" fontId="8" fillId="0" borderId="0" xfId="3" applyFont="1" applyAlignment="1">
      <alignment vertical="center"/>
    </xf>
    <xf numFmtId="43" fontId="8" fillId="0" borderId="0" xfId="3" applyNumberFormat="1" applyFont="1" applyAlignment="1">
      <alignment horizontal="right"/>
    </xf>
    <xf numFmtId="43" fontId="5" fillId="0" borderId="0" xfId="3" applyNumberFormat="1" applyFont="1" applyAlignment="1">
      <alignment horizontal="right"/>
    </xf>
    <xf numFmtId="43" fontId="5" fillId="0" borderId="0" xfId="6" applyFont="1" applyBorder="1" applyAlignment="1" applyProtection="1">
      <alignment horizontal="right" vertical="center"/>
    </xf>
    <xf numFmtId="39" fontId="5" fillId="0" borderId="0" xfId="3" applyFont="1"/>
    <xf numFmtId="39" fontId="8" fillId="0" borderId="0" xfId="3" applyFont="1"/>
    <xf numFmtId="10" fontId="8" fillId="0" borderId="0" xfId="4" applyNumberFormat="1" applyFont="1" applyBorder="1" applyAlignment="1" applyProtection="1">
      <alignment horizontal="right"/>
    </xf>
    <xf numFmtId="10" fontId="5" fillId="0" borderId="0" xfId="4" applyNumberFormat="1" applyFont="1" applyBorder="1" applyAlignment="1" applyProtection="1">
      <alignment horizontal="right"/>
    </xf>
    <xf numFmtId="39" fontId="9" fillId="0" borderId="0" xfId="3" applyFont="1"/>
    <xf numFmtId="39" fontId="9" fillId="0" borderId="0" xfId="3" applyFont="1" applyAlignment="1">
      <alignment horizontal="right"/>
    </xf>
    <xf numFmtId="10" fontId="9" fillId="0" borderId="0" xfId="4" applyNumberFormat="1" applyFont="1" applyBorder="1" applyAlignment="1">
      <alignment horizontal="right"/>
    </xf>
    <xf numFmtId="167" fontId="5" fillId="0" borderId="0" xfId="3" applyNumberFormat="1" applyFont="1" applyAlignment="1">
      <alignment horizontal="center"/>
    </xf>
    <xf numFmtId="167" fontId="5" fillId="0" borderId="1" xfId="3" applyNumberFormat="1" applyFont="1" applyBorder="1"/>
    <xf numFmtId="10" fontId="5" fillId="0" borderId="1" xfId="4" applyNumberFormat="1" applyFont="1" applyBorder="1" applyAlignment="1" applyProtection="1">
      <alignment horizontal="right" wrapText="1"/>
    </xf>
    <xf numFmtId="165" fontId="5" fillId="0" borderId="0" xfId="4" applyNumberFormat="1" applyFont="1" applyBorder="1" applyAlignment="1" applyProtection="1"/>
    <xf numFmtId="0" fontId="8" fillId="0" borderId="3" xfId="3" applyNumberFormat="1" applyFont="1" applyBorder="1" applyAlignment="1">
      <alignment horizontal="fill"/>
    </xf>
    <xf numFmtId="167" fontId="5" fillId="0" borderId="3" xfId="3" applyNumberFormat="1" applyFont="1" applyBorder="1" applyAlignment="1">
      <alignment horizontal="center"/>
    </xf>
    <xf numFmtId="43" fontId="8" fillId="0" borderId="3" xfId="6" applyFont="1" applyBorder="1" applyAlignment="1" applyProtection="1">
      <alignment horizontal="right"/>
    </xf>
    <xf numFmtId="10" fontId="8" fillId="0" borderId="3" xfId="4" applyNumberFormat="1" applyFont="1" applyBorder="1" applyAlignment="1" applyProtection="1">
      <alignment horizontal="right"/>
    </xf>
    <xf numFmtId="10" fontId="9" fillId="0" borderId="0" xfId="4" applyNumberFormat="1" applyFont="1" applyAlignment="1">
      <alignment horizontal="right"/>
    </xf>
    <xf numFmtId="0" fontId="8" fillId="0" borderId="1" xfId="5" applyFont="1" applyBorder="1"/>
    <xf numFmtId="165" fontId="8" fillId="0" borderId="1" xfId="4" applyNumberFormat="1" applyFont="1" applyBorder="1" applyAlignment="1" applyProtection="1">
      <alignment horizontal="right" vertical="center"/>
    </xf>
    <xf numFmtId="43" fontId="8" fillId="0" borderId="1" xfId="6" applyFont="1" applyBorder="1" applyAlignment="1" applyProtection="1">
      <alignment horizontal="right"/>
    </xf>
    <xf numFmtId="39" fontId="8" fillId="0" borderId="1" xfId="3" applyFont="1" applyBorder="1" applyAlignment="1">
      <alignment vertical="center"/>
    </xf>
    <xf numFmtId="43" fontId="8" fillId="0" borderId="1" xfId="3" applyNumberFormat="1" applyFont="1" applyBorder="1" applyAlignment="1">
      <alignment horizontal="right"/>
    </xf>
    <xf numFmtId="39" fontId="10" fillId="0" borderId="0" xfId="3" applyFont="1"/>
    <xf numFmtId="39" fontId="11" fillId="0" borderId="0" xfId="5" quotePrefix="1" applyNumberFormat="1" applyFont="1"/>
    <xf numFmtId="39" fontId="11" fillId="0" borderId="0" xfId="5" applyNumberFormat="1" applyFont="1"/>
    <xf numFmtId="0" fontId="7" fillId="0" borderId="4" xfId="5" applyFont="1" applyBorder="1"/>
    <xf numFmtId="43" fontId="5" fillId="0" borderId="4" xfId="1" applyFont="1" applyBorder="1" applyAlignment="1" applyProtection="1">
      <alignment horizontal="right" vertical="center"/>
    </xf>
    <xf numFmtId="10" fontId="5" fillId="0" borderId="4" xfId="4" applyNumberFormat="1" applyFont="1" applyBorder="1" applyAlignment="1" applyProtection="1">
      <alignment horizontal="right" vertical="center" wrapText="1"/>
    </xf>
    <xf numFmtId="39" fontId="5" fillId="0" borderId="0" xfId="3" applyFont="1" applyBorder="1" applyAlignment="1">
      <alignment vertical="center"/>
    </xf>
    <xf numFmtId="39" fontId="7" fillId="0" borderId="0" xfId="3" applyFont="1" applyBorder="1" applyAlignment="1">
      <alignment vertical="center"/>
    </xf>
    <xf numFmtId="0" fontId="7" fillId="0" borderId="0" xfId="5" applyFont="1" applyBorder="1"/>
    <xf numFmtId="165" fontId="8" fillId="0" borderId="0" xfId="2" applyNumberFormat="1" applyFont="1" applyBorder="1" applyAlignment="1" applyProtection="1">
      <alignment horizontal="right" vertical="center"/>
    </xf>
    <xf numFmtId="39" fontId="7" fillId="0" borderId="0" xfId="3" applyFont="1" applyBorder="1"/>
    <xf numFmtId="39" fontId="3" fillId="0" borderId="0" xfId="3" applyFont="1" applyAlignment="1">
      <alignment horizontal="center" vertical="top"/>
    </xf>
    <xf numFmtId="39" fontId="3" fillId="0" borderId="0" xfId="3" applyFont="1" applyAlignment="1">
      <alignment horizontal="center"/>
    </xf>
    <xf numFmtId="39" fontId="10" fillId="0" borderId="1" xfId="3" applyFont="1" applyBorder="1" applyAlignment="1">
      <alignment horizontal="center" vertical="top"/>
    </xf>
    <xf numFmtId="167" fontId="5" fillId="0" borderId="3" xfId="3" applyNumberFormat="1" applyFont="1" applyBorder="1" applyAlignment="1">
      <alignment horizontal="center"/>
    </xf>
    <xf numFmtId="0" fontId="3" fillId="0" borderId="0" xfId="5" applyFont="1" applyAlignment="1">
      <alignment horizontal="center"/>
    </xf>
    <xf numFmtId="164" fontId="5" fillId="0" borderId="1" xfId="3" applyNumberFormat="1" applyFont="1" applyBorder="1" applyAlignment="1">
      <alignment horizontal="right" vertical="center"/>
    </xf>
  </cellXfs>
  <cellStyles count="7">
    <cellStyle name="Comma" xfId="1" builtinId="3"/>
    <cellStyle name="Comma 2" xfId="6" xr:uid="{98C5F64B-0FA5-43A8-914E-0106C69D99FD}"/>
    <cellStyle name="Normal" xfId="0" builtinId="0"/>
    <cellStyle name="Normal 3" xfId="5" xr:uid="{A1A048C9-7D77-4452-9C15-E55DCD5C00ED}"/>
    <cellStyle name="Normal_2 Year Comparison" xfId="3" xr:uid="{FC20E95A-2C96-4A3C-A1A6-F9616B8DAEB1}"/>
    <cellStyle name="Percent" xfId="2" builtinId="5"/>
    <cellStyle name="Percent 2" xfId="4" xr:uid="{D072CB81-CF34-4754-8884-552A560EE0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cp2\research$\Local%20Tax%20Dist\LTD_SAS%20format%20(annual%20report)\Annual_Publication\2009\TableS10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8a"/>
      <sheetName val="TableS10"/>
    </sheetNames>
    <sheetDataSet>
      <sheetData sheetId="0">
        <row r="1">
          <cell r="A1" t="str">
            <v>loc_name</v>
          </cell>
          <cell r="B1" t="str">
            <v>Total_2008</v>
          </cell>
          <cell r="C1" t="str">
            <v>Total_2009</v>
          </cell>
          <cell r="D1" t="str">
            <v>percentChange</v>
          </cell>
        </row>
        <row r="2">
          <cell r="A2" t="str">
            <v>Clallam County</v>
          </cell>
          <cell r="B2">
            <v>1040021</v>
          </cell>
          <cell r="C2">
            <v>930266.39</v>
          </cell>
          <cell r="D2">
            <v>-0.10553114792874373</v>
          </cell>
        </row>
        <row r="3">
          <cell r="A3" t="str">
            <v>Clark County</v>
          </cell>
          <cell r="B3">
            <v>5327485.76</v>
          </cell>
          <cell r="C3">
            <v>4444331.43</v>
          </cell>
          <cell r="D3">
            <v>-0.16577319392027809</v>
          </cell>
        </row>
        <row r="4">
          <cell r="A4" t="str">
            <v>Island County</v>
          </cell>
          <cell r="B4">
            <v>696008.23</v>
          </cell>
          <cell r="C4">
            <v>799662.72</v>
          </cell>
          <cell r="D4">
            <v>0.14892710392232</v>
          </cell>
        </row>
        <row r="5">
          <cell r="A5" t="str">
            <v>Jefferson County</v>
          </cell>
          <cell r="B5">
            <v>406174.98</v>
          </cell>
          <cell r="C5">
            <v>379448.19</v>
          </cell>
          <cell r="D5">
            <v>-6.5801172686707543E-2</v>
          </cell>
        </row>
        <row r="6">
          <cell r="A6" t="str">
            <v>King County</v>
          </cell>
          <cell r="B6">
            <v>27575661.59</v>
          </cell>
          <cell r="C6">
            <v>41372068.579999998</v>
          </cell>
          <cell r="D6">
            <v>0.5003110059561765</v>
          </cell>
        </row>
        <row r="7">
          <cell r="A7" t="str">
            <v>Okanogan County</v>
          </cell>
          <cell r="B7">
            <v>544070.54</v>
          </cell>
          <cell r="C7">
            <v>515765.43</v>
          </cell>
          <cell r="D7">
            <v>-5.2024706208132578E-2</v>
          </cell>
        </row>
        <row r="8">
          <cell r="A8" t="str">
            <v>San Juan County</v>
          </cell>
          <cell r="C8">
            <v>227850.36</v>
          </cell>
        </row>
        <row r="9">
          <cell r="A9" t="str">
            <v>Skagit County</v>
          </cell>
          <cell r="B9">
            <v>2415804.7000000002</v>
          </cell>
          <cell r="C9">
            <v>2118485.92</v>
          </cell>
          <cell r="D9">
            <v>-0.12307235762890942</v>
          </cell>
        </row>
        <row r="10">
          <cell r="A10" t="str">
            <v>Snohomish County</v>
          </cell>
          <cell r="C10">
            <v>5749343.5800000001</v>
          </cell>
        </row>
        <row r="11">
          <cell r="A11" t="str">
            <v>Spokane County</v>
          </cell>
          <cell r="B11">
            <v>7920193.9000000004</v>
          </cell>
          <cell r="C11">
            <v>7267877.7999999998</v>
          </cell>
          <cell r="D11">
            <v>-8.23611275476476E-2</v>
          </cell>
        </row>
        <row r="12">
          <cell r="A12" t="str">
            <v>Thurston County</v>
          </cell>
          <cell r="C12">
            <v>2242953.4900000002</v>
          </cell>
        </row>
        <row r="13">
          <cell r="A13" t="str">
            <v>Wahkiakum County</v>
          </cell>
          <cell r="C13">
            <v>12416.9</v>
          </cell>
        </row>
        <row r="14">
          <cell r="A14" t="str">
            <v>Whatcom County</v>
          </cell>
          <cell r="C14">
            <v>2424848.2800000003</v>
          </cell>
        </row>
        <row r="15">
          <cell r="A15" t="str">
            <v>County Total</v>
          </cell>
          <cell r="B15">
            <v>45925420.700000003</v>
          </cell>
          <cell r="C15">
            <v>67822762</v>
          </cell>
          <cell r="D15">
            <v>0.47680219290838188</v>
          </cell>
        </row>
        <row r="18">
          <cell r="A18" t="str">
            <v>State Admin. Fee</v>
          </cell>
          <cell r="B18">
            <v>462988.58</v>
          </cell>
          <cell r="C18">
            <v>684356.24</v>
          </cell>
          <cell r="D18">
            <v>0.47812768945618478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E28B-4DB4-4438-814E-AE497098D095}">
  <dimension ref="A1:F105"/>
  <sheetViews>
    <sheetView tabSelected="1" zoomScaleNormal="100" zoomScaleSheetLayoutView="100" workbookViewId="0">
      <pane ySplit="6" topLeftCell="A7" activePane="bottomLeft" state="frozen"/>
      <selection pane="bottomLeft" sqref="A1:E1"/>
    </sheetView>
  </sheetViews>
  <sheetFormatPr defaultColWidth="12.44140625" defaultRowHeight="13.2" x14ac:dyDescent="0.25"/>
  <cols>
    <col min="1" max="1" width="22.88671875" style="32" customWidth="1"/>
    <col min="2" max="2" width="11.109375" style="32" bestFit="1" customWidth="1"/>
    <col min="3" max="4" width="20.6640625" style="33" customWidth="1"/>
    <col min="5" max="5" width="17.6640625" style="43" bestFit="1" customWidth="1"/>
    <col min="6" max="16384" width="12.44140625" style="32"/>
  </cols>
  <sheetData>
    <row r="1" spans="1:6" s="1" customFormat="1" ht="15.6" x14ac:dyDescent="0.2">
      <c r="A1" s="60" t="s">
        <v>44</v>
      </c>
      <c r="B1" s="60"/>
      <c r="C1" s="60"/>
      <c r="D1" s="60"/>
      <c r="E1" s="60"/>
    </row>
    <row r="2" spans="1:6" s="1" customFormat="1" ht="15.6" x14ac:dyDescent="0.3">
      <c r="A2" s="61" t="s">
        <v>0</v>
      </c>
      <c r="B2" s="61"/>
      <c r="C2" s="61"/>
      <c r="D2" s="61"/>
      <c r="E2" s="61"/>
    </row>
    <row r="3" spans="1:6" s="1" customFormat="1" ht="15.6" x14ac:dyDescent="0.3">
      <c r="A3" s="61" t="s">
        <v>1</v>
      </c>
      <c r="B3" s="61"/>
      <c r="C3" s="61"/>
      <c r="D3" s="61"/>
      <c r="E3" s="61"/>
    </row>
    <row r="4" spans="1:6" s="1" customFormat="1" ht="15.6" x14ac:dyDescent="0.3">
      <c r="A4" s="64" t="s">
        <v>45</v>
      </c>
      <c r="B4" s="64"/>
      <c r="C4" s="64"/>
      <c r="D4" s="64"/>
      <c r="E4" s="64"/>
    </row>
    <row r="5" spans="1:6" s="1" customFormat="1" ht="25.2" customHeight="1" x14ac:dyDescent="0.2">
      <c r="A5" s="62" t="s">
        <v>49</v>
      </c>
      <c r="B5" s="62"/>
      <c r="C5" s="62"/>
      <c r="D5" s="62"/>
      <c r="E5" s="62"/>
    </row>
    <row r="6" spans="1:6" s="6" customFormat="1" ht="13.8" x14ac:dyDescent="0.3">
      <c r="A6" s="2" t="s">
        <v>2</v>
      </c>
      <c r="B6" s="3" t="s">
        <v>3</v>
      </c>
      <c r="C6" s="4">
        <v>2020</v>
      </c>
      <c r="D6" s="4">
        <v>2021</v>
      </c>
      <c r="E6" s="5" t="s">
        <v>4</v>
      </c>
    </row>
    <row r="7" spans="1:6" s="6" customFormat="1" ht="13.8" x14ac:dyDescent="0.25">
      <c r="A7" s="52"/>
      <c r="C7" s="53"/>
      <c r="D7" s="53"/>
      <c r="E7" s="54"/>
    </row>
    <row r="8" spans="1:6" s="6" customFormat="1" ht="13.8" x14ac:dyDescent="0.25">
      <c r="A8" s="56" t="s">
        <v>50</v>
      </c>
      <c r="B8" s="8">
        <v>3.0000000000000001E-3</v>
      </c>
      <c r="C8" s="12">
        <v>1499324.4400000002</v>
      </c>
      <c r="D8" s="12">
        <v>1241298.1399999999</v>
      </c>
      <c r="E8" s="11">
        <f>D8/C8-1</f>
        <v>-0.17209504035030621</v>
      </c>
    </row>
    <row r="9" spans="1:6" s="6" customFormat="1" ht="13.8" x14ac:dyDescent="0.3">
      <c r="B9" s="13"/>
      <c r="C9" s="14"/>
      <c r="D9" s="14"/>
      <c r="E9" s="10"/>
    </row>
    <row r="10" spans="1:6" s="6" customFormat="1" ht="13.8" x14ac:dyDescent="0.25">
      <c r="A10" s="57" t="s">
        <v>51</v>
      </c>
      <c r="B10" s="8">
        <v>3.0000000000000001E-3</v>
      </c>
      <c r="C10" s="12">
        <v>720892.7</v>
      </c>
      <c r="D10" s="12">
        <v>1343344.3299999998</v>
      </c>
      <c r="E10" s="11">
        <f>D10/C10-1</f>
        <v>0.86344560015658356</v>
      </c>
    </row>
    <row r="11" spans="1:6" s="6" customFormat="1" ht="13.8" x14ac:dyDescent="0.3">
      <c r="A11" s="55"/>
      <c r="B11" s="13"/>
    </row>
    <row r="12" spans="1:6" s="6" customFormat="1" ht="13.8" x14ac:dyDescent="0.25">
      <c r="A12" s="57" t="s">
        <v>52</v>
      </c>
      <c r="B12" s="8">
        <v>3.0000000000000001E-3</v>
      </c>
      <c r="C12" s="12">
        <v>14040499.330000002</v>
      </c>
      <c r="D12" s="12">
        <v>16658798.91</v>
      </c>
      <c r="E12" s="11">
        <f>D12/C12-1</f>
        <v>0.18648194187834477</v>
      </c>
      <c r="F12" s="16"/>
    </row>
    <row r="13" spans="1:6" s="6" customFormat="1" ht="13.8" x14ac:dyDescent="0.3">
      <c r="B13" s="11"/>
      <c r="F13" s="16"/>
    </row>
    <row r="14" spans="1:6" s="6" customFormat="1" ht="13.8" x14ac:dyDescent="0.25">
      <c r="A14" s="7" t="s">
        <v>5</v>
      </c>
      <c r="B14" s="8">
        <v>1E-3</v>
      </c>
      <c r="C14" s="15">
        <v>31326.69</v>
      </c>
      <c r="D14" s="15">
        <v>43945.8</v>
      </c>
      <c r="E14" s="8">
        <f>D14/C14-1</f>
        <v>0.4028229602297595</v>
      </c>
      <c r="F14" s="16"/>
    </row>
    <row r="15" spans="1:6" s="6" customFormat="1" ht="13.8" x14ac:dyDescent="0.25">
      <c r="A15" s="44" t="s">
        <v>6</v>
      </c>
      <c r="B15" s="45">
        <v>1E-3</v>
      </c>
      <c r="C15" s="46">
        <v>177608.97</v>
      </c>
      <c r="D15" s="46">
        <v>249140.94</v>
      </c>
      <c r="E15" s="45">
        <f>D15/C15-1</f>
        <v>0.40274975976720095</v>
      </c>
      <c r="F15" s="16"/>
    </row>
    <row r="16" spans="1:6" s="6" customFormat="1" ht="13.8" x14ac:dyDescent="0.25">
      <c r="A16" s="18" t="s">
        <v>9</v>
      </c>
      <c r="B16" s="8"/>
      <c r="C16" s="12">
        <v>208935.66</v>
      </c>
      <c r="D16" s="12">
        <v>293086.74</v>
      </c>
      <c r="E16" s="8"/>
      <c r="F16" s="16"/>
    </row>
    <row r="17" spans="1:6" s="6" customFormat="1" ht="13.8" x14ac:dyDescent="0.3">
      <c r="B17" s="13"/>
      <c r="C17" s="14"/>
      <c r="D17" s="14"/>
      <c r="E17" s="8"/>
      <c r="F17" s="16"/>
    </row>
    <row r="18" spans="1:6" s="6" customFormat="1" ht="13.8" x14ac:dyDescent="0.25">
      <c r="A18" s="7" t="s">
        <v>7</v>
      </c>
      <c r="B18" s="8">
        <v>1E-3</v>
      </c>
      <c r="C18" s="15">
        <v>62267.26</v>
      </c>
      <c r="D18" s="15">
        <v>73861.850000000006</v>
      </c>
      <c r="E18" s="8">
        <f>D18/C18-1</f>
        <v>0.18620684449580738</v>
      </c>
      <c r="F18" s="16"/>
    </row>
    <row r="19" spans="1:6" s="6" customFormat="1" ht="13.8" x14ac:dyDescent="0.25">
      <c r="A19" s="44" t="s">
        <v>8</v>
      </c>
      <c r="B19" s="45">
        <v>1E-3</v>
      </c>
      <c r="C19" s="46">
        <v>353003.3</v>
      </c>
      <c r="D19" s="46">
        <v>418736.09</v>
      </c>
      <c r="E19" s="45">
        <f>D19/C19-1</f>
        <v>0.18621012891380917</v>
      </c>
      <c r="F19" s="16"/>
    </row>
    <row r="20" spans="1:6" s="6" customFormat="1" ht="13.8" x14ac:dyDescent="0.25">
      <c r="A20" s="18" t="s">
        <v>9</v>
      </c>
      <c r="B20" s="8"/>
      <c r="C20" s="12">
        <v>415270.56</v>
      </c>
      <c r="D20" s="12">
        <v>492597.94000000006</v>
      </c>
      <c r="E20" s="8"/>
      <c r="F20" s="16"/>
    </row>
    <row r="21" spans="1:6" s="6" customFormat="1" ht="13.8" x14ac:dyDescent="0.25">
      <c r="B21" s="8"/>
      <c r="C21" s="15"/>
      <c r="D21" s="15"/>
      <c r="E21" s="19"/>
      <c r="F21" s="16"/>
    </row>
    <row r="22" spans="1:6" s="6" customFormat="1" ht="13.8" x14ac:dyDescent="0.25">
      <c r="A22" s="7" t="s">
        <v>10</v>
      </c>
      <c r="B22" s="8">
        <v>1E-3</v>
      </c>
      <c r="C22" s="15">
        <v>48254.96</v>
      </c>
      <c r="D22" s="15">
        <v>56822.879999999997</v>
      </c>
      <c r="E22" s="8">
        <f>D22/C22-1</f>
        <v>0.17755521919404749</v>
      </c>
      <c r="F22" s="16"/>
    </row>
    <row r="23" spans="1:6" s="6" customFormat="1" ht="13.8" x14ac:dyDescent="0.25">
      <c r="A23" s="17" t="s">
        <v>11</v>
      </c>
      <c r="B23" s="20">
        <v>1E-3</v>
      </c>
      <c r="C23" s="15">
        <v>84896.27</v>
      </c>
      <c r="D23" s="15">
        <v>78707.98</v>
      </c>
      <c r="E23" s="8">
        <f>D23/C23-1</f>
        <v>-7.289236617816075E-2</v>
      </c>
      <c r="F23" s="16"/>
    </row>
    <row r="24" spans="1:6" s="6" customFormat="1" ht="13.8" x14ac:dyDescent="0.25">
      <c r="A24" s="44" t="s">
        <v>12</v>
      </c>
      <c r="B24" s="45">
        <v>1E-3</v>
      </c>
      <c r="C24" s="46">
        <v>188748.5</v>
      </c>
      <c r="D24" s="46">
        <v>243520.06</v>
      </c>
      <c r="E24" s="45">
        <f>D24/C24-1</f>
        <v>0.29018275641925628</v>
      </c>
      <c r="F24" s="16"/>
    </row>
    <row r="25" spans="1:6" s="6" customFormat="1" ht="13.8" x14ac:dyDescent="0.25">
      <c r="A25" s="18" t="s">
        <v>9</v>
      </c>
      <c r="B25" s="8"/>
      <c r="C25" s="12">
        <v>321899.73</v>
      </c>
      <c r="D25" s="12">
        <v>379050.92</v>
      </c>
      <c r="E25" s="8"/>
      <c r="F25" s="16"/>
    </row>
    <row r="26" spans="1:6" s="6" customFormat="1" ht="13.8" x14ac:dyDescent="0.3">
      <c r="B26" s="21"/>
      <c r="C26" s="22"/>
      <c r="D26" s="22"/>
      <c r="E26" s="23"/>
      <c r="F26" s="16"/>
    </row>
    <row r="27" spans="1:6" s="6" customFormat="1" ht="13.8" x14ac:dyDescent="0.25">
      <c r="A27" s="57" t="s">
        <v>53</v>
      </c>
      <c r="B27" s="8">
        <v>3.0000000000000001E-3</v>
      </c>
      <c r="C27" s="12">
        <v>133188.24</v>
      </c>
      <c r="D27" s="12">
        <v>282154.22000000003</v>
      </c>
      <c r="E27" s="11">
        <f>D27/C27-1</f>
        <v>1.1184619603052046</v>
      </c>
      <c r="F27" s="16"/>
    </row>
    <row r="28" spans="1:6" s="6" customFormat="1" ht="13.8" x14ac:dyDescent="0.3">
      <c r="B28" s="11"/>
      <c r="F28" s="16"/>
    </row>
    <row r="29" spans="1:6" s="6" customFormat="1" ht="13.8" x14ac:dyDescent="0.25">
      <c r="A29" s="57" t="s">
        <v>54</v>
      </c>
      <c r="B29" s="8">
        <v>3.0000000000000001E-3</v>
      </c>
      <c r="C29" s="12">
        <v>5062280.709999999</v>
      </c>
      <c r="D29" s="12">
        <v>5858603.9800000004</v>
      </c>
      <c r="E29" s="11">
        <f>D29/C29-1</f>
        <v>0.15730523762282655</v>
      </c>
      <c r="F29" s="16"/>
    </row>
    <row r="30" spans="1:6" s="6" customFormat="1" ht="13.8" x14ac:dyDescent="0.25">
      <c r="A30" s="24"/>
      <c r="B30" s="8"/>
      <c r="C30" s="15"/>
      <c r="D30" s="15"/>
      <c r="E30" s="19"/>
      <c r="F30" s="16"/>
    </row>
    <row r="31" spans="1:6" s="6" customFormat="1" ht="13.8" x14ac:dyDescent="0.25">
      <c r="A31" s="7" t="s">
        <v>13</v>
      </c>
      <c r="B31" s="8">
        <v>3.0000000000000001E-3</v>
      </c>
      <c r="C31" s="15">
        <v>4383139.080000001</v>
      </c>
      <c r="D31" s="15">
        <v>7905121.879999998</v>
      </c>
      <c r="E31" s="8">
        <f>D31/C31-1</f>
        <v>0.80352978441195066</v>
      </c>
      <c r="F31" s="16"/>
    </row>
    <row r="32" spans="1:6" s="6" customFormat="1" ht="13.8" x14ac:dyDescent="0.25">
      <c r="A32" s="47" t="s">
        <v>14</v>
      </c>
      <c r="B32" s="45">
        <v>3.0000000000000001E-3</v>
      </c>
      <c r="C32" s="46">
        <v>164408.06</v>
      </c>
      <c r="D32" s="46">
        <v>207537.48</v>
      </c>
      <c r="E32" s="45">
        <f>D32/C32-1</f>
        <v>0.26233154262631664</v>
      </c>
      <c r="F32" s="16"/>
    </row>
    <row r="33" spans="1:6" s="6" customFormat="1" ht="13.8" x14ac:dyDescent="0.25">
      <c r="A33" s="18" t="s">
        <v>9</v>
      </c>
      <c r="B33" s="8"/>
      <c r="C33" s="12">
        <v>4547547.1400000006</v>
      </c>
      <c r="D33" s="12">
        <v>8112659.3599999985</v>
      </c>
      <c r="E33" s="8"/>
      <c r="F33" s="16"/>
    </row>
    <row r="34" spans="1:6" s="6" customFormat="1" ht="13.8" x14ac:dyDescent="0.3">
      <c r="B34" s="21"/>
      <c r="C34" s="22"/>
      <c r="D34" s="22"/>
      <c r="E34" s="23"/>
      <c r="F34" s="16"/>
    </row>
    <row r="35" spans="1:6" s="6" customFormat="1" ht="13.8" x14ac:dyDescent="0.3">
      <c r="A35" s="56" t="s">
        <v>55</v>
      </c>
      <c r="B35" s="58">
        <v>3.0000000000000001E-3</v>
      </c>
      <c r="C35" s="9">
        <v>3656222.0300000003</v>
      </c>
      <c r="D35" s="9">
        <v>4521158.5299999993</v>
      </c>
      <c r="E35" s="11">
        <f>D35/C35-1</f>
        <v>0.23656563876674608</v>
      </c>
      <c r="F35" s="16"/>
    </row>
    <row r="36" spans="1:6" s="6" customFormat="1" ht="13.8" x14ac:dyDescent="0.3">
      <c r="B36" s="21"/>
      <c r="C36" s="22"/>
      <c r="D36" s="22"/>
      <c r="E36" s="23"/>
      <c r="F36" s="16"/>
    </row>
    <row r="37" spans="1:6" s="6" customFormat="1" ht="13.8" x14ac:dyDescent="0.25">
      <c r="A37" s="7" t="s">
        <v>15</v>
      </c>
      <c r="B37" s="8">
        <v>3.0000000000000001E-3</v>
      </c>
      <c r="C37" s="25">
        <v>1020825.79</v>
      </c>
      <c r="D37" s="25">
        <v>1243275.78</v>
      </c>
      <c r="E37" s="8">
        <f t="shared" ref="E37:E38" si="0">D37/C37-1</f>
        <v>0.21791180452053438</v>
      </c>
      <c r="F37" s="16"/>
    </row>
    <row r="38" spans="1:6" s="6" customFormat="1" ht="13.8" x14ac:dyDescent="0.25">
      <c r="A38" s="44" t="s">
        <v>16</v>
      </c>
      <c r="B38" s="45">
        <v>3.0000000000000001E-3</v>
      </c>
      <c r="C38" s="48">
        <v>680550.51</v>
      </c>
      <c r="D38" s="48">
        <v>828850.54</v>
      </c>
      <c r="E38" s="45">
        <f t="shared" si="0"/>
        <v>0.21791186373514004</v>
      </c>
      <c r="F38" s="16"/>
    </row>
    <row r="39" spans="1:6" s="6" customFormat="1" ht="13.8" x14ac:dyDescent="0.25">
      <c r="A39" s="18" t="s">
        <v>9</v>
      </c>
      <c r="B39" s="11"/>
      <c r="C39" s="26">
        <v>1701376.3</v>
      </c>
      <c r="D39" s="26">
        <v>2072126.32</v>
      </c>
      <c r="E39" s="11">
        <f>D39/C39-1</f>
        <v>0.21791182820637611</v>
      </c>
      <c r="F39" s="16"/>
    </row>
    <row r="40" spans="1:6" s="6" customFormat="1" ht="13.8" x14ac:dyDescent="0.25">
      <c r="A40" s="17"/>
      <c r="B40" s="8"/>
      <c r="C40" s="25"/>
      <c r="D40" s="25"/>
      <c r="E40" s="19"/>
      <c r="F40" s="16"/>
    </row>
    <row r="41" spans="1:6" s="6" customFormat="1" ht="13.8" x14ac:dyDescent="0.25">
      <c r="A41" s="7" t="s">
        <v>17</v>
      </c>
      <c r="B41" s="8">
        <v>1E-3</v>
      </c>
      <c r="C41" s="25">
        <v>436652.93</v>
      </c>
      <c r="D41" s="25">
        <v>502219.05</v>
      </c>
      <c r="E41" s="8">
        <f t="shared" ref="E41:E43" si="1">D41/C41-1</f>
        <v>0.15015614346158168</v>
      </c>
      <c r="F41" s="16"/>
    </row>
    <row r="42" spans="1:6" s="6" customFormat="1" ht="13.8" x14ac:dyDescent="0.25">
      <c r="A42" s="17" t="s">
        <v>18</v>
      </c>
      <c r="B42" s="8">
        <v>1E-3</v>
      </c>
      <c r="C42" s="25">
        <v>2224468.0299999998</v>
      </c>
      <c r="D42" s="25">
        <v>2546064.0099999998</v>
      </c>
      <c r="E42" s="8">
        <f t="shared" si="1"/>
        <v>0.1445720844996814</v>
      </c>
      <c r="F42" s="16"/>
    </row>
    <row r="43" spans="1:6" s="6" customFormat="1" ht="13.8" x14ac:dyDescent="0.25">
      <c r="A43" s="44" t="s">
        <v>19</v>
      </c>
      <c r="B43" s="45">
        <v>1E-3</v>
      </c>
      <c r="C43" s="48">
        <v>250450.5</v>
      </c>
      <c r="D43" s="48">
        <v>300494.93</v>
      </c>
      <c r="E43" s="45">
        <f t="shared" si="1"/>
        <v>0.19981764859722784</v>
      </c>
      <c r="F43" s="16"/>
    </row>
    <row r="44" spans="1:6" s="6" customFormat="1" ht="13.8" x14ac:dyDescent="0.25">
      <c r="A44" s="18" t="s">
        <v>9</v>
      </c>
      <c r="B44" s="8"/>
      <c r="C44" s="26">
        <v>2911571.46</v>
      </c>
      <c r="D44" s="26">
        <v>3348777.9899999998</v>
      </c>
      <c r="E44" s="8"/>
      <c r="F44" s="16"/>
    </row>
    <row r="45" spans="1:6" s="6" customFormat="1" ht="13.8" x14ac:dyDescent="0.3">
      <c r="C45" s="14"/>
      <c r="D45" s="14"/>
      <c r="E45" s="10"/>
      <c r="F45" s="16"/>
    </row>
    <row r="46" spans="1:6" s="6" customFormat="1" ht="13.8" x14ac:dyDescent="0.25">
      <c r="A46" s="57" t="s">
        <v>56</v>
      </c>
      <c r="B46" s="8">
        <v>3.0000000000000001E-3</v>
      </c>
      <c r="C46" s="12">
        <v>3722658.9099999997</v>
      </c>
      <c r="D46" s="12">
        <v>4484936.5599999996</v>
      </c>
      <c r="E46" s="11">
        <f>D46/C46-1</f>
        <v>0.20476698736817656</v>
      </c>
      <c r="F46" s="16"/>
    </row>
    <row r="47" spans="1:6" s="6" customFormat="1" ht="13.8" x14ac:dyDescent="0.3">
      <c r="A47" s="55"/>
      <c r="B47" s="11"/>
      <c r="F47" s="16"/>
    </row>
    <row r="48" spans="1:6" s="6" customFormat="1" ht="13.8" x14ac:dyDescent="0.25">
      <c r="A48" s="57" t="s">
        <v>57</v>
      </c>
      <c r="B48" s="8">
        <v>3.0000000000000001E-3</v>
      </c>
      <c r="C48" s="12">
        <v>486160.25999999995</v>
      </c>
      <c r="D48" s="12">
        <v>597458.12</v>
      </c>
      <c r="E48" s="11">
        <f>D48/C48-1</f>
        <v>0.22893245120446504</v>
      </c>
      <c r="F48" s="16"/>
    </row>
    <row r="49" spans="1:6" s="6" customFormat="1" ht="13.8" x14ac:dyDescent="0.3">
      <c r="B49" s="11"/>
      <c r="F49" s="16"/>
    </row>
    <row r="50" spans="1:6" s="6" customFormat="1" ht="13.8" x14ac:dyDescent="0.25">
      <c r="A50" s="7" t="s">
        <v>20</v>
      </c>
      <c r="B50" s="8">
        <v>1E-3</v>
      </c>
      <c r="C50" s="15">
        <v>48532.01</v>
      </c>
      <c r="D50" s="15">
        <v>50552.4</v>
      </c>
      <c r="E50" s="8">
        <f t="shared" ref="E50:E66" si="2">D50/C50-1</f>
        <v>4.1630049940235336E-2</v>
      </c>
      <c r="F50" s="16"/>
    </row>
    <row r="51" spans="1:6" s="6" customFormat="1" ht="13.8" x14ac:dyDescent="0.25">
      <c r="A51" s="44" t="s">
        <v>21</v>
      </c>
      <c r="B51" s="45">
        <v>1E-3</v>
      </c>
      <c r="C51" s="46">
        <v>275159.15999999997</v>
      </c>
      <c r="D51" s="46">
        <v>286647.98</v>
      </c>
      <c r="E51" s="45">
        <f t="shared" si="2"/>
        <v>4.1753361945137568E-2</v>
      </c>
      <c r="F51" s="16"/>
    </row>
    <row r="52" spans="1:6" s="6" customFormat="1" ht="13.8" x14ac:dyDescent="0.25">
      <c r="A52" s="18" t="s">
        <v>9</v>
      </c>
      <c r="B52" s="8"/>
      <c r="C52" s="12">
        <v>323691.17</v>
      </c>
      <c r="D52" s="12">
        <v>337200.38</v>
      </c>
      <c r="E52" s="8"/>
      <c r="F52" s="16"/>
    </row>
    <row r="53" spans="1:6" s="6" customFormat="1" ht="13.8" x14ac:dyDescent="0.25">
      <c r="A53" s="17"/>
      <c r="B53" s="8"/>
      <c r="C53" s="15"/>
      <c r="D53" s="15"/>
      <c r="E53" s="19"/>
      <c r="F53" s="16"/>
    </row>
    <row r="54" spans="1:6" s="6" customFormat="1" ht="13.8" x14ac:dyDescent="0.25">
      <c r="A54" s="7" t="s">
        <v>22</v>
      </c>
      <c r="B54" s="8">
        <v>1E-3</v>
      </c>
      <c r="C54" s="15">
        <v>26172.05</v>
      </c>
      <c r="D54" s="15">
        <v>32037.51</v>
      </c>
      <c r="E54" s="8">
        <f t="shared" si="2"/>
        <v>0.22411159997019725</v>
      </c>
      <c r="F54" s="16"/>
    </row>
    <row r="55" spans="1:6" s="6" customFormat="1" ht="13.8" x14ac:dyDescent="0.25">
      <c r="A55" s="17" t="s">
        <v>23</v>
      </c>
      <c r="B55" s="8">
        <v>1E-3</v>
      </c>
      <c r="C55" s="15">
        <v>45217.26</v>
      </c>
      <c r="D55" s="15">
        <v>54724.95</v>
      </c>
      <c r="E55" s="8">
        <f t="shared" si="2"/>
        <v>0.21026683173637672</v>
      </c>
      <c r="F55" s="16"/>
    </row>
    <row r="56" spans="1:6" s="6" customFormat="1" ht="13.8" x14ac:dyDescent="0.25">
      <c r="A56" s="17" t="s">
        <v>24</v>
      </c>
      <c r="B56" s="8">
        <v>1E-3</v>
      </c>
      <c r="C56" s="15">
        <v>28752.19</v>
      </c>
      <c r="D56" s="15">
        <v>33831.269999999997</v>
      </c>
      <c r="E56" s="8">
        <f t="shared" si="2"/>
        <v>0.17665019603724086</v>
      </c>
      <c r="F56" s="16"/>
    </row>
    <row r="57" spans="1:6" s="6" customFormat="1" ht="13.8" x14ac:dyDescent="0.25">
      <c r="A57" s="17" t="s">
        <v>25</v>
      </c>
      <c r="B57" s="8">
        <v>1E-3</v>
      </c>
      <c r="C57" s="15">
        <v>30988.47</v>
      </c>
      <c r="D57" s="15">
        <v>39230.400000000001</v>
      </c>
      <c r="E57" s="8">
        <f t="shared" si="2"/>
        <v>0.26596763247749888</v>
      </c>
      <c r="F57" s="16"/>
    </row>
    <row r="58" spans="1:6" s="6" customFormat="1" ht="13.8" x14ac:dyDescent="0.25">
      <c r="A58" s="44" t="s">
        <v>26</v>
      </c>
      <c r="B58" s="45">
        <v>1E-3</v>
      </c>
      <c r="C58" s="46">
        <v>43563.29</v>
      </c>
      <c r="D58" s="46">
        <v>54005.84</v>
      </c>
      <c r="E58" s="45">
        <f t="shared" si="2"/>
        <v>0.23970985662469468</v>
      </c>
      <c r="F58" s="16"/>
    </row>
    <row r="59" spans="1:6" s="6" customFormat="1" ht="13.8" x14ac:dyDescent="0.25">
      <c r="A59" s="18" t="s">
        <v>9</v>
      </c>
      <c r="B59" s="8"/>
      <c r="C59" s="12">
        <v>174693.26</v>
      </c>
      <c r="D59" s="12">
        <v>213829.96999999997</v>
      </c>
      <c r="E59" s="8"/>
      <c r="F59" s="16"/>
    </row>
    <row r="60" spans="1:6" s="6" customFormat="1" ht="13.8" x14ac:dyDescent="0.25">
      <c r="A60" s="17"/>
      <c r="B60" s="8"/>
      <c r="C60" s="15"/>
      <c r="D60" s="15"/>
      <c r="E60" s="19"/>
      <c r="F60" s="16"/>
    </row>
    <row r="61" spans="1:6" s="6" customFormat="1" ht="13.8" x14ac:dyDescent="0.25">
      <c r="A61" s="7" t="s">
        <v>27</v>
      </c>
      <c r="B61" s="8">
        <v>1E-3</v>
      </c>
      <c r="C61" s="15">
        <v>3123.35</v>
      </c>
      <c r="D61" s="15">
        <v>3688.62</v>
      </c>
      <c r="E61" s="8">
        <f t="shared" si="2"/>
        <v>0.18098195847407439</v>
      </c>
      <c r="F61" s="16"/>
    </row>
    <row r="62" spans="1:6" s="6" customFormat="1" ht="13.8" x14ac:dyDescent="0.25">
      <c r="A62" s="44" t="s">
        <v>28</v>
      </c>
      <c r="B62" s="45">
        <v>1E-3</v>
      </c>
      <c r="C62" s="46">
        <v>17746.95</v>
      </c>
      <c r="D62" s="46">
        <v>20956.43</v>
      </c>
      <c r="E62" s="45">
        <f t="shared" si="2"/>
        <v>0.1808468497403779</v>
      </c>
      <c r="F62" s="16"/>
    </row>
    <row r="63" spans="1:6" s="6" customFormat="1" ht="13.8" x14ac:dyDescent="0.25">
      <c r="A63" s="18" t="s">
        <v>9</v>
      </c>
      <c r="B63" s="8"/>
      <c r="C63" s="12">
        <v>20870.3</v>
      </c>
      <c r="D63" s="12">
        <v>24645.05</v>
      </c>
      <c r="E63" s="8"/>
      <c r="F63" s="16"/>
    </row>
    <row r="64" spans="1:6" s="6" customFormat="1" ht="13.8" x14ac:dyDescent="0.3">
      <c r="C64" s="27"/>
      <c r="D64" s="27"/>
      <c r="E64" s="8"/>
      <c r="F64" s="16"/>
    </row>
    <row r="65" spans="1:6" s="6" customFormat="1" ht="13.8" x14ac:dyDescent="0.25">
      <c r="A65" s="7" t="s">
        <v>29</v>
      </c>
      <c r="B65" s="8">
        <v>3.0000000000000001E-3</v>
      </c>
      <c r="C65" s="15">
        <v>1076351.6100000001</v>
      </c>
      <c r="D65" s="15">
        <v>1420848.91</v>
      </c>
      <c r="E65" s="8">
        <f t="shared" si="2"/>
        <v>0.32006018925358393</v>
      </c>
      <c r="F65" s="16"/>
    </row>
    <row r="66" spans="1:6" s="6" customFormat="1" ht="13.8" x14ac:dyDescent="0.25">
      <c r="A66" s="44" t="s">
        <v>30</v>
      </c>
      <c r="B66" s="45">
        <v>3.0000000000000001E-3</v>
      </c>
      <c r="C66" s="46">
        <v>717567.75</v>
      </c>
      <c r="D66" s="46">
        <v>947232.59</v>
      </c>
      <c r="E66" s="45">
        <f t="shared" si="2"/>
        <v>0.32006014763065926</v>
      </c>
      <c r="F66" s="16"/>
    </row>
    <row r="67" spans="1:6" s="6" customFormat="1" ht="13.8" x14ac:dyDescent="0.25">
      <c r="A67" s="18" t="s">
        <v>9</v>
      </c>
      <c r="B67" s="11"/>
      <c r="C67" s="12">
        <v>1793919.36</v>
      </c>
      <c r="D67" s="12">
        <v>2368081.5</v>
      </c>
      <c r="E67" s="11">
        <f>D67/C67-1</f>
        <v>0.32006017260441388</v>
      </c>
      <c r="F67" s="16"/>
    </row>
    <row r="68" spans="1:6" s="6" customFormat="1" ht="13.8" x14ac:dyDescent="0.25">
      <c r="C68" s="27"/>
      <c r="D68" s="27"/>
      <c r="E68" s="19"/>
      <c r="F68" s="16"/>
    </row>
    <row r="69" spans="1:6" s="6" customFormat="1" ht="13.8" x14ac:dyDescent="0.25">
      <c r="A69" s="7" t="s">
        <v>31</v>
      </c>
      <c r="B69" s="8">
        <v>3.0000000000000001E-3</v>
      </c>
      <c r="C69" s="15">
        <v>8660982.3800000008</v>
      </c>
      <c r="D69" s="15">
        <v>10227025.330000002</v>
      </c>
      <c r="E69" s="8">
        <f t="shared" ref="E69:E71" si="3">D69/C69-1</f>
        <v>0.18081585682662493</v>
      </c>
      <c r="F69" s="16"/>
    </row>
    <row r="70" spans="1:6" s="6" customFormat="1" ht="13.8" x14ac:dyDescent="0.25">
      <c r="A70" s="17" t="s">
        <v>32</v>
      </c>
      <c r="B70" s="8">
        <v>3.0000000000000001E-3</v>
      </c>
      <c r="C70" s="15">
        <v>43538.38</v>
      </c>
      <c r="D70" s="15">
        <v>62588.72</v>
      </c>
      <c r="E70" s="8">
        <f t="shared" si="3"/>
        <v>0.43755279824375659</v>
      </c>
      <c r="F70" s="16"/>
    </row>
    <row r="71" spans="1:6" s="6" customFormat="1" ht="13.8" x14ac:dyDescent="0.25">
      <c r="A71" s="44" t="s">
        <v>33</v>
      </c>
      <c r="B71" s="45">
        <v>3.0000000000000001E-3</v>
      </c>
      <c r="C71" s="46">
        <v>163566.68</v>
      </c>
      <c r="D71" s="46">
        <v>210833.1</v>
      </c>
      <c r="E71" s="45">
        <f t="shared" si="3"/>
        <v>0.28897340216234757</v>
      </c>
      <c r="F71" s="16"/>
    </row>
    <row r="72" spans="1:6" s="6" customFormat="1" ht="13.8" x14ac:dyDescent="0.25">
      <c r="A72" s="18" t="s">
        <v>9</v>
      </c>
      <c r="B72" s="11"/>
      <c r="C72" s="12">
        <v>8868087.4400000013</v>
      </c>
      <c r="D72" s="12">
        <v>10500447.150000002</v>
      </c>
      <c r="E72" s="11">
        <f>D72/C72-1</f>
        <v>0.18407122404286991</v>
      </c>
      <c r="F72" s="16"/>
    </row>
    <row r="73" spans="1:6" s="6" customFormat="1" ht="13.8" x14ac:dyDescent="0.25">
      <c r="C73" s="27"/>
      <c r="D73" s="27"/>
      <c r="E73" s="19"/>
      <c r="F73" s="16"/>
    </row>
    <row r="74" spans="1:6" s="6" customFormat="1" ht="13.8" x14ac:dyDescent="0.25">
      <c r="A74" s="7" t="s">
        <v>34</v>
      </c>
      <c r="B74" s="8">
        <v>1E-3</v>
      </c>
      <c r="C74" s="15">
        <v>350910.43</v>
      </c>
      <c r="D74" s="15">
        <v>400590.29</v>
      </c>
      <c r="E74" s="8">
        <f t="shared" ref="E74:E77" si="4">D74/C74-1</f>
        <v>0.14157419031403529</v>
      </c>
      <c r="F74" s="16"/>
    </row>
    <row r="75" spans="1:6" s="6" customFormat="1" ht="13.8" x14ac:dyDescent="0.25">
      <c r="A75" s="17" t="s">
        <v>35</v>
      </c>
      <c r="B75" s="8">
        <v>1E-3</v>
      </c>
      <c r="C75" s="15">
        <v>1133602.8500000001</v>
      </c>
      <c r="D75" s="15">
        <v>1310057.6000000001</v>
      </c>
      <c r="E75" s="8"/>
      <c r="F75" s="16"/>
    </row>
    <row r="76" spans="1:6" s="6" customFormat="1" ht="13.8" x14ac:dyDescent="0.25">
      <c r="A76" s="17" t="s">
        <v>36</v>
      </c>
      <c r="B76" s="8">
        <v>1E-3</v>
      </c>
      <c r="C76" s="15">
        <v>356394.54</v>
      </c>
      <c r="D76" s="15">
        <v>386223.18</v>
      </c>
      <c r="E76" s="8">
        <f t="shared" si="4"/>
        <v>8.369555829895714E-2</v>
      </c>
      <c r="F76" s="16"/>
    </row>
    <row r="77" spans="1:6" s="6" customFormat="1" ht="13.8" x14ac:dyDescent="0.25">
      <c r="A77" s="44" t="s">
        <v>37</v>
      </c>
      <c r="B77" s="45">
        <v>1E-3</v>
      </c>
      <c r="C77" s="46">
        <v>498891.43</v>
      </c>
      <c r="D77" s="46">
        <v>574205.81000000006</v>
      </c>
      <c r="E77" s="45">
        <f t="shared" si="4"/>
        <v>0.1509634671415383</v>
      </c>
      <c r="F77" s="16"/>
    </row>
    <row r="78" spans="1:6" s="6" customFormat="1" ht="13.8" x14ac:dyDescent="0.25">
      <c r="A78" s="18" t="s">
        <v>9</v>
      </c>
      <c r="C78" s="27">
        <v>2339799.25</v>
      </c>
      <c r="D78" s="27">
        <v>2671076.88</v>
      </c>
      <c r="E78" s="10"/>
      <c r="F78" s="16"/>
    </row>
    <row r="79" spans="1:6" s="6" customFormat="1" ht="13.8" x14ac:dyDescent="0.3">
      <c r="C79" s="27"/>
      <c r="D79" s="27"/>
      <c r="E79" s="10"/>
      <c r="F79" s="16"/>
    </row>
    <row r="80" spans="1:6" s="6" customFormat="1" ht="13.8" x14ac:dyDescent="0.25">
      <c r="A80" s="57" t="s">
        <v>58</v>
      </c>
      <c r="B80" s="8">
        <v>1E-3</v>
      </c>
      <c r="C80" s="12">
        <v>10931562.020000001</v>
      </c>
      <c r="D80" s="12">
        <v>12905474.170000002</v>
      </c>
      <c r="E80" s="11">
        <f>D80/C80-1</f>
        <v>0.18056999963853282</v>
      </c>
      <c r="F80" s="16"/>
    </row>
    <row r="81" spans="1:6" s="29" customFormat="1" ht="13.8" x14ac:dyDescent="0.25">
      <c r="C81" s="15"/>
      <c r="D81" s="15"/>
      <c r="E81" s="30"/>
      <c r="F81" s="16"/>
    </row>
    <row r="82" spans="1:6" s="29" customFormat="1" ht="13.8" x14ac:dyDescent="0.25">
      <c r="A82" s="7" t="s">
        <v>38</v>
      </c>
      <c r="B82" s="8">
        <v>1E-3</v>
      </c>
      <c r="C82" s="15">
        <v>311287.56</v>
      </c>
      <c r="D82" s="15">
        <v>361226.12</v>
      </c>
      <c r="E82" s="8">
        <f t="shared" ref="E82:E83" si="5">D82/C82-1</f>
        <v>0.16042581335405748</v>
      </c>
      <c r="F82" s="16"/>
    </row>
    <row r="83" spans="1:6" s="29" customFormat="1" ht="13.8" x14ac:dyDescent="0.25">
      <c r="A83" s="44" t="s">
        <v>39</v>
      </c>
      <c r="B83" s="45">
        <v>1E-3</v>
      </c>
      <c r="C83" s="46">
        <v>1764334.29</v>
      </c>
      <c r="D83" s="46">
        <v>2047411.51</v>
      </c>
      <c r="E83" s="45">
        <f t="shared" si="5"/>
        <v>0.16044420924336289</v>
      </c>
      <c r="F83" s="16"/>
    </row>
    <row r="84" spans="1:6" s="29" customFormat="1" ht="13.8" x14ac:dyDescent="0.25">
      <c r="A84" s="18" t="s">
        <v>9</v>
      </c>
      <c r="B84" s="8"/>
      <c r="C84" s="12">
        <v>2075621.85</v>
      </c>
      <c r="D84" s="12">
        <v>2408637.63</v>
      </c>
      <c r="E84" s="8"/>
      <c r="F84" s="16"/>
    </row>
    <row r="85" spans="1:6" s="29" customFormat="1" ht="13.8" x14ac:dyDescent="0.25">
      <c r="C85" s="15"/>
      <c r="D85" s="15"/>
      <c r="E85" s="30"/>
      <c r="F85" s="16"/>
    </row>
    <row r="86" spans="1:6" s="29" customFormat="1" ht="13.8" x14ac:dyDescent="0.25">
      <c r="A86" s="59" t="s">
        <v>59</v>
      </c>
      <c r="B86" s="8">
        <v>3.0000000000000001E-3</v>
      </c>
      <c r="C86" s="12">
        <v>3607208.58</v>
      </c>
      <c r="D86" s="12">
        <v>4386268.05</v>
      </c>
      <c r="E86" s="11">
        <f>D86/C86-1</f>
        <v>0.21597294770240305</v>
      </c>
      <c r="F86" s="16"/>
    </row>
    <row r="87" spans="1:6" s="28" customFormat="1" ht="13.8" x14ac:dyDescent="0.25">
      <c r="A87" s="6"/>
      <c r="B87" s="11"/>
      <c r="F87" s="16"/>
    </row>
    <row r="88" spans="1:6" s="29" customFormat="1" ht="13.8" x14ac:dyDescent="0.25">
      <c r="A88" s="59" t="s">
        <v>60</v>
      </c>
      <c r="B88" s="8">
        <v>1E-3</v>
      </c>
      <c r="C88" s="12">
        <v>4531590.7299999995</v>
      </c>
      <c r="D88" s="12">
        <v>5313317.129999999</v>
      </c>
      <c r="E88" s="11">
        <f>D88/C88-1</f>
        <v>0.17250595796853863</v>
      </c>
      <c r="F88" s="16"/>
    </row>
    <row r="89" spans="1:6" s="28" customFormat="1" ht="13.8" x14ac:dyDescent="0.25">
      <c r="A89" s="55"/>
      <c r="B89" s="11"/>
      <c r="F89" s="16"/>
    </row>
    <row r="90" spans="1:6" s="29" customFormat="1" ht="13.8" x14ac:dyDescent="0.25">
      <c r="A90" s="59" t="s">
        <v>61</v>
      </c>
      <c r="B90" s="8">
        <v>3.0000000000000001E-3</v>
      </c>
      <c r="C90" s="12">
        <v>12389263.24</v>
      </c>
      <c r="D90" s="12">
        <v>14174001.539999999</v>
      </c>
      <c r="E90" s="11">
        <f>D90/C90-1</f>
        <v>0.14405524085062527</v>
      </c>
      <c r="F90" s="16"/>
    </row>
    <row r="91" spans="1:6" s="29" customFormat="1" ht="13.8" x14ac:dyDescent="0.25">
      <c r="A91" s="6"/>
      <c r="B91" s="11"/>
      <c r="F91" s="16"/>
    </row>
    <row r="92" spans="1:6" ht="13.8" x14ac:dyDescent="0.25">
      <c r="E92" s="34"/>
      <c r="F92" s="16"/>
    </row>
    <row r="93" spans="1:6" s="29" customFormat="1" ht="14.4" thickBot="1" x14ac:dyDescent="0.3">
      <c r="A93" s="63" t="s">
        <v>40</v>
      </c>
      <c r="B93" s="63"/>
      <c r="C93" s="63"/>
      <c r="D93" s="63"/>
      <c r="E93" s="63"/>
      <c r="F93" s="16"/>
    </row>
    <row r="94" spans="1:6" s="29" customFormat="1" ht="13.8" x14ac:dyDescent="0.25">
      <c r="A94" s="35"/>
      <c r="B94" s="35"/>
      <c r="C94" s="35"/>
      <c r="D94" s="35"/>
      <c r="E94" s="35"/>
      <c r="F94" s="16"/>
    </row>
    <row r="95" spans="1:6" s="29" customFormat="1" ht="13.8" x14ac:dyDescent="0.25">
      <c r="A95" s="36" t="s">
        <v>41</v>
      </c>
      <c r="B95" s="36"/>
      <c r="C95" s="65">
        <v>2020</v>
      </c>
      <c r="D95" s="65">
        <v>2021</v>
      </c>
      <c r="E95" s="37" t="s">
        <v>4</v>
      </c>
      <c r="F95" s="16"/>
    </row>
    <row r="96" spans="1:6" s="29" customFormat="1" ht="13.8" x14ac:dyDescent="0.25">
      <c r="A96" s="28" t="s">
        <v>9</v>
      </c>
      <c r="B96" s="38"/>
      <c r="C96" s="12">
        <f>SUM(C90,C88,C86,C84,C80,C78,C72,C67,C63,C59,C52,C48,C46,C44,C39,C35,C33,C29,C27,C25,C20,C16,C12,C10,C8)</f>
        <v>86484134.669999987</v>
      </c>
      <c r="D96" s="12">
        <f>SUM(D90,D88,D86,D84,D80,D78,D72,D67,D63,D59,D52,D48,D46,D44,D39,D35,D33,D29,D27,D25,D20,D16,D12,D10,D8)</f>
        <v>104989031.50999999</v>
      </c>
      <c r="E96" s="11">
        <f>D96/C96-1</f>
        <v>0.21396868813695913</v>
      </c>
      <c r="F96" s="16"/>
    </row>
    <row r="97" spans="1:5" s="29" customFormat="1" ht="13.8" x14ac:dyDescent="0.25">
      <c r="A97" s="28"/>
      <c r="B97" s="38"/>
      <c r="C97" s="12"/>
      <c r="D97" s="12"/>
      <c r="E97" s="31"/>
    </row>
    <row r="98" spans="1:5" s="29" customFormat="1" ht="14.4" thickBot="1" x14ac:dyDescent="0.3">
      <c r="A98" s="39"/>
      <c r="B98" s="40"/>
      <c r="C98" s="41"/>
      <c r="D98" s="41"/>
      <c r="E98" s="42"/>
    </row>
    <row r="100" spans="1:5" x14ac:dyDescent="0.25">
      <c r="A100" s="49" t="s">
        <v>42</v>
      </c>
    </row>
    <row r="101" spans="1:5" x14ac:dyDescent="0.25">
      <c r="A101" s="50" t="s">
        <v>46</v>
      </c>
    </row>
    <row r="102" spans="1:5" x14ac:dyDescent="0.25">
      <c r="A102" s="51" t="s">
        <v>47</v>
      </c>
    </row>
    <row r="103" spans="1:5" x14ac:dyDescent="0.25">
      <c r="A103" s="51" t="s">
        <v>48</v>
      </c>
    </row>
    <row r="104" spans="1:5" x14ac:dyDescent="0.25">
      <c r="A104" s="51"/>
    </row>
    <row r="105" spans="1:5" x14ac:dyDescent="0.25">
      <c r="A105" s="51" t="s">
        <v>43</v>
      </c>
    </row>
  </sheetData>
  <mergeCells count="6">
    <mergeCell ref="A1:E1"/>
    <mergeCell ref="A2:E2"/>
    <mergeCell ref="A3:E3"/>
    <mergeCell ref="A5:E5"/>
    <mergeCell ref="A93:E93"/>
    <mergeCell ref="A4:E4"/>
  </mergeCells>
  <printOptions horizontalCentered="1"/>
  <pageMargins left="0.25" right="0.25" top="0.75" bottom="0.75" header="0.3" footer="0.3"/>
  <pageSetup firstPageNumber="40" orientation="portrait" useFirstPageNumber="1" r:id="rId1"/>
  <headerFooter alignWithMargins="0">
    <oddFooter>&amp;C&amp;"Arial,Regular"&amp;P&amp;R&amp;"Arial,Regular"May 2022</oddFooter>
  </headerFooter>
  <rowBreaks count="2" manualBreakCount="2">
    <brk id="39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S4 Internet</vt:lpstr>
      <vt:lpstr>'Table S4 Internet'!Print_Area</vt:lpstr>
      <vt:lpstr>'Table S4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2022-07-27T22:05:53Z</cp:lastPrinted>
  <dcterms:created xsi:type="dcterms:W3CDTF">2022-03-24T20:25:37Z</dcterms:created>
  <dcterms:modified xsi:type="dcterms:W3CDTF">2022-07-29T17:46:03Z</dcterms:modified>
</cp:coreProperties>
</file>