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443C0049-85E5-44A5-8C1B-815A0056CD5C}" xr6:coauthVersionLast="47" xr6:coauthVersionMax="47" xr10:uidLastSave="{00000000-0000-0000-0000-000000000000}"/>
  <bookViews>
    <workbookView xWindow="-108" yWindow="-108" windowWidth="23256" windowHeight="12576" xr2:uid="{E3C2DED3-F591-4C32-AE12-D3D01C507D4F}"/>
  </bookViews>
  <sheets>
    <sheet name="TableS13 Internet" sheetId="1" r:id="rId1"/>
  </sheets>
  <definedNames>
    <definedName name="_xlnm.Print_Area" localSheetId="0">'TableS13 Internet'!$A$1:$E$65</definedName>
    <definedName name="_xlnm.Print_Titles" localSheetId="0">'TableS13 Internet'!$32:$37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3" i="1" l="1"/>
  <c r="D63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14" i="1"/>
  <c r="C22" i="1"/>
  <c r="E63" i="1" l="1"/>
  <c r="D22" i="1"/>
  <c r="E22" i="1" s="1"/>
  <c r="E11" i="1"/>
</calcChain>
</file>

<file path=xl/sharedStrings.xml><?xml version="1.0" encoding="utf-8"?>
<sst xmlns="http://schemas.openxmlformats.org/spreadsheetml/2006/main" count="50" uniqueCount="42">
  <si>
    <t>Distributions of Local Sales/Use Tax</t>
  </si>
  <si>
    <t>For Annexations (0.1%-0.2%)</t>
  </si>
  <si>
    <t>RCW 82.14.415</t>
  </si>
  <si>
    <t>Tax Levied by Cities</t>
  </si>
  <si>
    <t>City</t>
  </si>
  <si>
    <t>Tax Rate</t>
  </si>
  <si>
    <t>Percent Change</t>
  </si>
  <si>
    <t>Bellevue</t>
  </si>
  <si>
    <t>Burien</t>
  </si>
  <si>
    <t>Kent</t>
  </si>
  <si>
    <t>Kirkland</t>
  </si>
  <si>
    <t>Marysville</t>
  </si>
  <si>
    <t>Renton</t>
  </si>
  <si>
    <t>Total</t>
  </si>
  <si>
    <t>Notes:</t>
  </si>
  <si>
    <t>Tax for Burien, Kent, Lake Steves, and Marysville expired 6/30/20</t>
  </si>
  <si>
    <t>Tax for Kirkland and Bellevue expires 6/30/2022</t>
  </si>
  <si>
    <t>For Local Infrastructure/Revitalization Financing</t>
  </si>
  <si>
    <t>RCW 82.14.475/82.14.510</t>
  </si>
  <si>
    <t>Tax Levied by Cities and Counties</t>
  </si>
  <si>
    <t>Auburn LRF</t>
  </si>
  <si>
    <t>Bellevue LRF</t>
  </si>
  <si>
    <t>Bellingham LIFT</t>
  </si>
  <si>
    <t>Bothell LIFT</t>
  </si>
  <si>
    <t>Bremerton LRF</t>
  </si>
  <si>
    <t>Everett LIFT</t>
  </si>
  <si>
    <t>Federal Way LIFT</t>
  </si>
  <si>
    <t>Kennewick LRF</t>
  </si>
  <si>
    <t>Mt. Vernon LIFT</t>
  </si>
  <si>
    <t>Puyallup LIFT</t>
  </si>
  <si>
    <t>Renton LRF</t>
  </si>
  <si>
    <t>Richland LRF</t>
  </si>
  <si>
    <t>Spokane City LRF</t>
  </si>
  <si>
    <t>Spokane County LIFT</t>
  </si>
  <si>
    <t>Tacoma LRF</t>
  </si>
  <si>
    <t>University Place LRF</t>
  </si>
  <si>
    <t>Vancouver LRF</t>
  </si>
  <si>
    <t>Wenatchee LRF</t>
  </si>
  <si>
    <t>Yakima City LIFT</t>
  </si>
  <si>
    <t>Table S13</t>
  </si>
  <si>
    <t>Summary of Distributions</t>
  </si>
  <si>
    <t>Comparison of Calendar Years 2020 and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</si>
</sst>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%"/>
    <numFmt numFmtId="166" formatCode="0.00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39" fontId="2" fillId="0" borderId="0"/>
    <xf numFmtId="0" fontId="4" fillId="0" borderId="0"/>
    <xf numFmtId="0" fontId="6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</cellStyleXfs>
  <cellXfs count="65">
    <xf numFmtId="0" fontId="0" fillId="0" borderId="0" xfId="0"/>
    <xf numFmtId="39" fontId="3" fillId="0" borderId="0" xfId="2" applyFont="1" applyAlignment="1">
      <alignment horizontal="center" vertical="top"/>
    </xf>
    <xf numFmtId="0" fontId="4" fillId="0" borderId="0" xfId="3"/>
    <xf numFmtId="39" fontId="5" fillId="0" borderId="2" xfId="2" applyFont="1" applyBorder="1" applyAlignment="1">
      <alignment vertical="center"/>
    </xf>
    <xf numFmtId="164" fontId="5" fillId="0" borderId="2" xfId="2" applyNumberFormat="1" applyFont="1" applyBorder="1" applyAlignment="1">
      <alignment horizontal="right" vertical="center"/>
    </xf>
    <xf numFmtId="0" fontId="6" fillId="0" borderId="0" xfId="4"/>
    <xf numFmtId="39" fontId="5" fillId="0" borderId="0" xfId="2" applyFont="1" applyAlignment="1">
      <alignment vertical="center"/>
    </xf>
    <xf numFmtId="164" fontId="5" fillId="0" borderId="0" xfId="2" applyNumberFormat="1" applyFont="1" applyAlignment="1">
      <alignment horizontal="right" vertical="center"/>
    </xf>
    <xf numFmtId="165" fontId="5" fillId="0" borderId="0" xfId="2" applyNumberFormat="1" applyFont="1" applyAlignment="1">
      <alignment horizontal="right" vertical="center" wrapText="1"/>
    </xf>
    <xf numFmtId="39" fontId="7" fillId="0" borderId="0" xfId="2" applyFont="1" applyAlignment="1">
      <alignment horizontal="left"/>
    </xf>
    <xf numFmtId="165" fontId="7" fillId="0" borderId="0" xfId="5" applyNumberFormat="1" applyFont="1" applyBorder="1" applyAlignment="1" applyProtection="1">
      <alignment horizontal="right"/>
    </xf>
    <xf numFmtId="43" fontId="7" fillId="0" borderId="0" xfId="6" applyFont="1" applyBorder="1" applyAlignment="1">
      <alignment horizontal="right"/>
    </xf>
    <xf numFmtId="165" fontId="7" fillId="0" borderId="0" xfId="5" applyNumberFormat="1" applyFont="1" applyAlignment="1">
      <alignment horizontal="right"/>
    </xf>
    <xf numFmtId="10" fontId="6" fillId="0" borderId="0" xfId="1" applyNumberFormat="1" applyFont="1"/>
    <xf numFmtId="43" fontId="4" fillId="0" borderId="0" xfId="3" applyNumberFormat="1"/>
    <xf numFmtId="39" fontId="7" fillId="0" borderId="1" xfId="2" applyFont="1" applyBorder="1" applyAlignment="1">
      <alignment horizontal="left"/>
    </xf>
    <xf numFmtId="165" fontId="7" fillId="0" borderId="1" xfId="5" applyNumberFormat="1" applyFont="1" applyBorder="1" applyAlignment="1" applyProtection="1">
      <alignment horizontal="right"/>
    </xf>
    <xf numFmtId="43" fontId="7" fillId="0" borderId="1" xfId="6" applyFont="1" applyBorder="1" applyAlignment="1">
      <alignment horizontal="right"/>
    </xf>
    <xf numFmtId="165" fontId="7" fillId="0" borderId="1" xfId="5" applyNumberFormat="1" applyFont="1" applyBorder="1" applyAlignment="1">
      <alignment horizontal="right"/>
    </xf>
    <xf numFmtId="39" fontId="7" fillId="0" borderId="0" xfId="2" applyFont="1"/>
    <xf numFmtId="4" fontId="7" fillId="0" borderId="0" xfId="2" applyNumberFormat="1" applyFont="1" applyAlignment="1">
      <alignment horizontal="right"/>
    </xf>
    <xf numFmtId="9" fontId="7" fillId="0" borderId="0" xfId="5" applyFont="1" applyAlignment="1" applyProtection="1">
      <alignment horizontal="right"/>
    </xf>
    <xf numFmtId="39" fontId="5" fillId="0" borderId="3" xfId="2" applyFont="1" applyBorder="1"/>
    <xf numFmtId="39" fontId="5" fillId="0" borderId="3" xfId="2" applyFont="1" applyBorder="1" applyAlignment="1">
      <alignment horizontal="right"/>
    </xf>
    <xf numFmtId="10" fontId="5" fillId="0" borderId="3" xfId="5" applyNumberFormat="1" applyFont="1" applyBorder="1" applyAlignment="1" applyProtection="1">
      <alignment horizontal="right"/>
    </xf>
    <xf numFmtId="39" fontId="8" fillId="0" borderId="0" xfId="2" applyFont="1" applyAlignment="1">
      <alignment horizontal="right"/>
    </xf>
    <xf numFmtId="10" fontId="8" fillId="0" borderId="0" xfId="5" applyNumberFormat="1" applyFont="1" applyBorder="1" applyAlignment="1" applyProtection="1">
      <alignment horizontal="right"/>
    </xf>
    <xf numFmtId="39" fontId="4" fillId="0" borderId="0" xfId="2" applyFont="1"/>
    <xf numFmtId="43" fontId="7" fillId="0" borderId="0" xfId="7" applyNumberFormat="1" applyFont="1" applyFill="1" applyAlignment="1" applyProtection="1">
      <alignment horizontal="right"/>
    </xf>
    <xf numFmtId="43" fontId="7" fillId="0" borderId="0" xfId="7" applyNumberFormat="1" applyFont="1" applyAlignment="1" applyProtection="1">
      <alignment horizontal="right"/>
    </xf>
    <xf numFmtId="165" fontId="7" fillId="0" borderId="0" xfId="5" applyNumberFormat="1" applyFont="1"/>
    <xf numFmtId="43" fontId="7" fillId="0" borderId="0" xfId="6" applyFont="1" applyFill="1" applyBorder="1" applyAlignment="1">
      <alignment horizontal="right"/>
    </xf>
    <xf numFmtId="165" fontId="7" fillId="0" borderId="1" xfId="5" applyNumberFormat="1" applyFont="1" applyBorder="1"/>
    <xf numFmtId="0" fontId="7" fillId="0" borderId="0" xfId="3" applyFont="1"/>
    <xf numFmtId="166" fontId="5" fillId="0" borderId="0" xfId="2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right" vertical="center"/>
    </xf>
    <xf numFmtId="10" fontId="5" fillId="0" borderId="1" xfId="5" applyNumberFormat="1" applyFont="1" applyBorder="1" applyAlignment="1" applyProtection="1">
      <alignment horizontal="right"/>
    </xf>
    <xf numFmtId="39" fontId="5" fillId="0" borderId="0" xfId="2" applyFont="1" applyBorder="1"/>
    <xf numFmtId="39" fontId="5" fillId="0" borderId="0" xfId="2" applyFont="1" applyBorder="1" applyAlignment="1">
      <alignment horizontal="right"/>
    </xf>
    <xf numFmtId="10" fontId="5" fillId="0" borderId="0" xfId="5" applyNumberFormat="1" applyFont="1" applyBorder="1" applyAlignment="1" applyProtection="1">
      <alignment horizontal="right"/>
    </xf>
    <xf numFmtId="39" fontId="8" fillId="0" borderId="4" xfId="2" applyFont="1" applyBorder="1"/>
    <xf numFmtId="39" fontId="8" fillId="0" borderId="4" xfId="2" applyFont="1" applyBorder="1" applyAlignment="1">
      <alignment horizontal="right"/>
    </xf>
    <xf numFmtId="10" fontId="8" fillId="0" borderId="4" xfId="5" applyNumberFormat="1" applyFont="1" applyBorder="1" applyAlignment="1" applyProtection="1">
      <alignment horizontal="right"/>
    </xf>
    <xf numFmtId="0" fontId="6" fillId="0" borderId="4" xfId="4" applyBorder="1"/>
    <xf numFmtId="39" fontId="8" fillId="0" borderId="0" xfId="2" applyFont="1" applyBorder="1"/>
    <xf numFmtId="39" fontId="8" fillId="0" borderId="0" xfId="2" applyFont="1" applyBorder="1" applyAlignment="1">
      <alignment horizontal="right"/>
    </xf>
    <xf numFmtId="0" fontId="6" fillId="0" borderId="0" xfId="4" applyBorder="1"/>
    <xf numFmtId="0" fontId="7" fillId="0" borderId="0" xfId="3" applyFont="1" applyBorder="1" applyAlignment="1">
      <alignment horizontal="center"/>
    </xf>
    <xf numFmtId="0" fontId="7" fillId="0" borderId="3" xfId="3" applyFont="1" applyBorder="1" applyAlignment="1"/>
    <xf numFmtId="39" fontId="5" fillId="0" borderId="3" xfId="2" applyFont="1" applyBorder="1" applyAlignment="1"/>
    <xf numFmtId="39" fontId="9" fillId="0" borderId="4" xfId="2" applyFont="1" applyBorder="1"/>
    <xf numFmtId="0" fontId="4" fillId="0" borderId="4" xfId="3" applyBorder="1"/>
    <xf numFmtId="39" fontId="9" fillId="0" borderId="0" xfId="2" applyFont="1"/>
    <xf numFmtId="0" fontId="9" fillId="0" borderId="0" xfId="3" applyFont="1"/>
    <xf numFmtId="39" fontId="3" fillId="0" borderId="0" xfId="2" applyFont="1" applyAlignment="1">
      <alignment horizontal="center" vertical="top"/>
    </xf>
    <xf numFmtId="39" fontId="3" fillId="0" borderId="0" xfId="2" applyFont="1" applyAlignment="1">
      <alignment horizontal="center"/>
    </xf>
    <xf numFmtId="39" fontId="8" fillId="0" borderId="0" xfId="2" applyFont="1" applyAlignment="1">
      <alignment horizontal="center"/>
    </xf>
    <xf numFmtId="39" fontId="8" fillId="0" borderId="1" xfId="2" applyFont="1" applyBorder="1" applyAlignment="1">
      <alignment horizontal="center" vertical="top"/>
    </xf>
    <xf numFmtId="166" fontId="5" fillId="0" borderId="4" xfId="2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7" fillId="0" borderId="1" xfId="3" applyFont="1" applyBorder="1" applyAlignment="1">
      <alignment horizontal="left"/>
    </xf>
    <xf numFmtId="0" fontId="3" fillId="0" borderId="0" xfId="8" applyFont="1" applyAlignment="1">
      <alignment horizontal="center"/>
    </xf>
    <xf numFmtId="39" fontId="5" fillId="0" borderId="3" xfId="2" applyFont="1" applyBorder="1" applyAlignment="1">
      <alignment horizontal="center" vertical="center"/>
    </xf>
    <xf numFmtId="39" fontId="5" fillId="0" borderId="2" xfId="2" applyFont="1" applyBorder="1" applyAlignment="1">
      <alignment horizontal="left" vertical="center"/>
    </xf>
    <xf numFmtId="164" fontId="5" fillId="0" borderId="1" xfId="2" applyNumberFormat="1" applyFont="1" applyBorder="1" applyAlignment="1">
      <alignment horizontal="right" vertical="center"/>
    </xf>
  </cellXfs>
  <cellStyles count="9">
    <cellStyle name="Comma 2" xfId="6" xr:uid="{90FD71B8-8AEC-43C2-8B38-D76E8EF19292}"/>
    <cellStyle name="Currency 2" xfId="7" xr:uid="{04C8AF84-C7BC-47C9-960F-24953796A07E}"/>
    <cellStyle name="Normal" xfId="0" builtinId="0"/>
    <cellStyle name="Normal 2" xfId="3" xr:uid="{05681A84-AA92-4B89-AEBF-40C8503204AC}"/>
    <cellStyle name="Normal 3" xfId="8" xr:uid="{9AFCAB3C-9DC9-4B82-BD88-0235CD27CD8D}"/>
    <cellStyle name="Normal_2 Year Comparison" xfId="2" xr:uid="{67DF3180-3EB8-4FF6-A91F-85F364B928B7}"/>
    <cellStyle name="Normal_Sheet1" xfId="4" xr:uid="{BF04B42C-A285-4561-AC4F-A436D7D8B092}"/>
    <cellStyle name="Percent" xfId="1" builtinId="5"/>
    <cellStyle name="Percent 2" xfId="5" xr:uid="{4CD75587-F96E-4124-8757-B524F87B42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1E3E-C2C4-4C98-91A0-C1791D90FDBE}">
  <dimension ref="A1:G65"/>
  <sheetViews>
    <sheetView tabSelected="1" zoomScaleNormal="100" workbookViewId="0">
      <selection sqref="A1:E1"/>
    </sheetView>
  </sheetViews>
  <sheetFormatPr defaultColWidth="8.88671875" defaultRowHeight="13.2" x14ac:dyDescent="0.25"/>
  <cols>
    <col min="1" max="1" width="30.6640625" style="2" customWidth="1"/>
    <col min="2" max="2" width="9.44140625" style="2" bestFit="1" customWidth="1"/>
    <col min="3" max="4" width="20.6640625" style="2" customWidth="1"/>
    <col min="5" max="5" width="17.6640625" style="2" bestFit="1" customWidth="1"/>
    <col min="6" max="6" width="8.6640625" style="2" customWidth="1"/>
    <col min="7" max="7" width="13.109375" style="2" bestFit="1" customWidth="1"/>
    <col min="8" max="16384" width="8.88671875" style="2"/>
  </cols>
  <sheetData>
    <row r="1" spans="1:7" ht="15.6" x14ac:dyDescent="0.25">
      <c r="A1" s="54" t="s">
        <v>39</v>
      </c>
      <c r="B1" s="54"/>
      <c r="C1" s="54"/>
      <c r="D1" s="54"/>
      <c r="E1" s="54"/>
    </row>
    <row r="2" spans="1:7" ht="15.6" x14ac:dyDescent="0.25">
      <c r="A2" s="1"/>
      <c r="B2" s="1"/>
      <c r="C2" s="1"/>
      <c r="D2" s="1"/>
      <c r="E2" s="1"/>
    </row>
    <row r="3" spans="1:7" ht="15.6" x14ac:dyDescent="0.25">
      <c r="A3" s="1"/>
      <c r="B3" s="1"/>
      <c r="C3" s="1"/>
      <c r="D3" s="1"/>
      <c r="E3" s="1"/>
    </row>
    <row r="4" spans="1:7" ht="15.6" x14ac:dyDescent="0.3">
      <c r="A4" s="55" t="s">
        <v>0</v>
      </c>
      <c r="B4" s="55"/>
      <c r="C4" s="55"/>
      <c r="D4" s="55"/>
      <c r="E4" s="55"/>
    </row>
    <row r="5" spans="1:7" ht="15.6" x14ac:dyDescent="0.3">
      <c r="A5" s="55" t="s">
        <v>1</v>
      </c>
      <c r="B5" s="55"/>
      <c r="C5" s="55"/>
      <c r="D5" s="55"/>
      <c r="E5" s="55"/>
    </row>
    <row r="6" spans="1:7" ht="15.6" x14ac:dyDescent="0.3">
      <c r="A6" s="61" t="s">
        <v>41</v>
      </c>
      <c r="B6" s="61"/>
      <c r="C6" s="61"/>
      <c r="D6" s="61"/>
      <c r="E6" s="61"/>
    </row>
    <row r="7" spans="1:7" x14ac:dyDescent="0.25">
      <c r="A7" s="56" t="s">
        <v>2</v>
      </c>
      <c r="B7" s="56"/>
      <c r="C7" s="56"/>
      <c r="D7" s="56"/>
      <c r="E7" s="56"/>
    </row>
    <row r="8" spans="1:7" ht="22.95" customHeight="1" x14ac:dyDescent="0.25">
      <c r="A8" s="57" t="s">
        <v>3</v>
      </c>
      <c r="B8" s="57"/>
      <c r="C8" s="57"/>
      <c r="D8" s="57"/>
      <c r="E8" s="57"/>
    </row>
    <row r="9" spans="1:7" ht="13.8" x14ac:dyDescent="0.25">
      <c r="A9" s="3" t="s">
        <v>4</v>
      </c>
      <c r="B9" s="3" t="s">
        <v>5</v>
      </c>
      <c r="C9" s="4">
        <v>2020</v>
      </c>
      <c r="D9" s="4">
        <v>2021</v>
      </c>
      <c r="E9" s="35" t="s">
        <v>6</v>
      </c>
      <c r="F9" s="5"/>
    </row>
    <row r="10" spans="1:7" ht="13.8" x14ac:dyDescent="0.25">
      <c r="A10" s="6"/>
      <c r="B10" s="6"/>
      <c r="C10" s="7"/>
      <c r="D10" s="7"/>
      <c r="E10" s="8"/>
      <c r="F10" s="5"/>
    </row>
    <row r="11" spans="1:7" ht="13.8" x14ac:dyDescent="0.25">
      <c r="A11" s="9" t="s">
        <v>7</v>
      </c>
      <c r="B11" s="10">
        <v>1E-3</v>
      </c>
      <c r="C11" s="11">
        <v>2703849</v>
      </c>
      <c r="D11" s="11">
        <v>2352502</v>
      </c>
      <c r="E11" s="12">
        <f t="shared" ref="E11:E14" si="0">D11/C11-1</f>
        <v>-0.12994327715785903</v>
      </c>
      <c r="F11" s="13"/>
      <c r="G11" s="14"/>
    </row>
    <row r="12" spans="1:7" ht="13.8" x14ac:dyDescent="0.25">
      <c r="A12" s="9" t="s">
        <v>8</v>
      </c>
      <c r="B12" s="10">
        <v>1E-3</v>
      </c>
      <c r="C12" s="11">
        <v>603332.32999999996</v>
      </c>
      <c r="D12" s="11">
        <v>0</v>
      </c>
      <c r="E12" s="12"/>
      <c r="F12" s="13"/>
    </row>
    <row r="13" spans="1:7" ht="13.8" x14ac:dyDescent="0.25">
      <c r="A13" s="9" t="s">
        <v>9</v>
      </c>
      <c r="B13" s="10">
        <v>2E-3</v>
      </c>
      <c r="C13" s="11">
        <v>2740710.51</v>
      </c>
      <c r="D13" s="11">
        <v>0</v>
      </c>
      <c r="E13" s="12"/>
      <c r="F13" s="13"/>
    </row>
    <row r="14" spans="1:7" ht="13.8" x14ac:dyDescent="0.25">
      <c r="A14" s="9" t="s">
        <v>10</v>
      </c>
      <c r="B14" s="10">
        <v>2E-3</v>
      </c>
      <c r="C14" s="11">
        <v>5192267.410000002</v>
      </c>
      <c r="D14" s="11">
        <v>1341228.82</v>
      </c>
      <c r="E14" s="12">
        <f t="shared" si="0"/>
        <v>-0.74168726028692733</v>
      </c>
      <c r="F14" s="13"/>
    </row>
    <row r="15" spans="1:7" ht="13.8" x14ac:dyDescent="0.25">
      <c r="A15" s="9" t="s">
        <v>11</v>
      </c>
      <c r="B15" s="10">
        <v>2E-3</v>
      </c>
      <c r="C15" s="11">
        <v>1934402.37</v>
      </c>
      <c r="D15" s="11">
        <v>0</v>
      </c>
      <c r="E15" s="12"/>
      <c r="F15" s="13"/>
    </row>
    <row r="16" spans="1:7" ht="13.8" x14ac:dyDescent="0.25">
      <c r="A16" s="15" t="s">
        <v>12</v>
      </c>
      <c r="B16" s="16">
        <v>1E-3</v>
      </c>
      <c r="C16" s="17">
        <v>586949.88</v>
      </c>
      <c r="D16" s="17">
        <v>0</v>
      </c>
      <c r="E16" s="18"/>
      <c r="F16" s="13"/>
    </row>
    <row r="17" spans="1:6" ht="13.8" x14ac:dyDescent="0.25">
      <c r="A17" s="9"/>
      <c r="B17" s="9"/>
      <c r="C17" s="19"/>
      <c r="D17" s="20"/>
      <c r="E17" s="21"/>
      <c r="F17" s="5"/>
    </row>
    <row r="18" spans="1:6" ht="13.8" x14ac:dyDescent="0.25">
      <c r="A18" s="9"/>
      <c r="B18" s="9"/>
      <c r="C18" s="19"/>
      <c r="D18" s="20"/>
      <c r="E18" s="21"/>
      <c r="F18" s="5"/>
    </row>
    <row r="19" spans="1:6" ht="14.4" thickBot="1" x14ac:dyDescent="0.3">
      <c r="A19" s="58" t="s">
        <v>40</v>
      </c>
      <c r="B19" s="58"/>
      <c r="C19" s="58"/>
      <c r="D19" s="58"/>
      <c r="E19" s="58"/>
      <c r="F19" s="5"/>
    </row>
    <row r="20" spans="1:6" ht="13.8" x14ac:dyDescent="0.25">
      <c r="A20" s="34"/>
      <c r="B20" s="34"/>
      <c r="C20" s="34"/>
      <c r="D20" s="34"/>
      <c r="E20" s="34"/>
      <c r="F20" s="5"/>
    </row>
    <row r="21" spans="1:6" ht="13.8" x14ac:dyDescent="0.25">
      <c r="A21" s="9"/>
      <c r="B21" s="9"/>
      <c r="C21" s="64">
        <v>2020</v>
      </c>
      <c r="D21" s="64">
        <v>2021</v>
      </c>
      <c r="E21" s="36" t="s">
        <v>6</v>
      </c>
      <c r="F21" s="5"/>
    </row>
    <row r="22" spans="1:6" ht="13.8" x14ac:dyDescent="0.25">
      <c r="A22" s="22" t="s">
        <v>13</v>
      </c>
      <c r="B22" s="22"/>
      <c r="C22" s="38">
        <f>SUM(C11:C16)</f>
        <v>13761511.500000002</v>
      </c>
      <c r="D22" s="38">
        <f>SUM(D11:D16)</f>
        <v>3693730.8200000003</v>
      </c>
      <c r="E22" s="24">
        <f>D22/C22-1</f>
        <v>-0.73158974433876689</v>
      </c>
      <c r="F22" s="5"/>
    </row>
    <row r="23" spans="1:6" ht="13.8" x14ac:dyDescent="0.25">
      <c r="A23" s="37"/>
      <c r="B23" s="37"/>
      <c r="C23" s="38"/>
      <c r="D23" s="38"/>
      <c r="E23" s="39"/>
      <c r="F23" s="5"/>
    </row>
    <row r="24" spans="1:6" ht="13.8" thickBot="1" x14ac:dyDescent="0.3">
      <c r="A24" s="40"/>
      <c r="B24" s="41"/>
      <c r="C24" s="41"/>
      <c r="D24" s="42"/>
      <c r="E24" s="43"/>
    </row>
    <row r="25" spans="1:6" x14ac:dyDescent="0.25">
      <c r="A25" s="44"/>
      <c r="B25" s="45"/>
      <c r="C25" s="45"/>
      <c r="D25" s="26"/>
      <c r="E25" s="46"/>
    </row>
    <row r="26" spans="1:6" x14ac:dyDescent="0.25">
      <c r="A26" s="52" t="s">
        <v>14</v>
      </c>
      <c r="B26" s="25"/>
      <c r="C26" s="25"/>
      <c r="D26" s="26"/>
      <c r="E26" s="5"/>
    </row>
    <row r="27" spans="1:6" x14ac:dyDescent="0.25">
      <c r="A27" s="52" t="s">
        <v>15</v>
      </c>
      <c r="B27" s="25"/>
      <c r="C27" s="25"/>
      <c r="D27" s="26"/>
      <c r="E27" s="5"/>
    </row>
    <row r="28" spans="1:6" x14ac:dyDescent="0.25">
      <c r="A28" s="53" t="s">
        <v>16</v>
      </c>
      <c r="B28" s="25"/>
      <c r="C28" s="25"/>
      <c r="D28" s="26"/>
      <c r="E28" s="5"/>
    </row>
    <row r="29" spans="1:6" x14ac:dyDescent="0.25">
      <c r="A29" s="27"/>
      <c r="B29" s="25"/>
      <c r="C29" s="25"/>
      <c r="D29" s="26"/>
      <c r="E29" s="5"/>
    </row>
    <row r="30" spans="1:6" x14ac:dyDescent="0.25">
      <c r="A30" s="27"/>
      <c r="B30" s="25"/>
      <c r="C30" s="25"/>
      <c r="D30" s="26"/>
      <c r="E30" s="5"/>
    </row>
    <row r="32" spans="1:6" ht="15.6" x14ac:dyDescent="0.3">
      <c r="A32" s="55" t="s">
        <v>0</v>
      </c>
      <c r="B32" s="55"/>
      <c r="C32" s="55"/>
      <c r="D32" s="55"/>
      <c r="E32" s="55"/>
    </row>
    <row r="33" spans="1:5" ht="15.6" x14ac:dyDescent="0.3">
      <c r="A33" s="55" t="s">
        <v>17</v>
      </c>
      <c r="B33" s="55"/>
      <c r="C33" s="55"/>
      <c r="D33" s="55"/>
      <c r="E33" s="55"/>
    </row>
    <row r="34" spans="1:5" ht="15.6" x14ac:dyDescent="0.3">
      <c r="A34" s="61" t="s">
        <v>41</v>
      </c>
      <c r="B34" s="61"/>
      <c r="C34" s="61"/>
      <c r="D34" s="61"/>
      <c r="E34" s="61"/>
    </row>
    <row r="35" spans="1:5" ht="14.7" customHeight="1" x14ac:dyDescent="0.25">
      <c r="A35" s="56" t="s">
        <v>18</v>
      </c>
      <c r="B35" s="56"/>
      <c r="C35" s="56"/>
      <c r="D35" s="56"/>
      <c r="E35" s="56"/>
    </row>
    <row r="36" spans="1:5" ht="22.2" customHeight="1" x14ac:dyDescent="0.25">
      <c r="A36" s="57" t="s">
        <v>19</v>
      </c>
      <c r="B36" s="57"/>
      <c r="C36" s="57"/>
      <c r="D36" s="57"/>
      <c r="E36" s="57"/>
    </row>
    <row r="37" spans="1:5" ht="13.8" x14ac:dyDescent="0.25">
      <c r="A37" s="63" t="s">
        <v>4</v>
      </c>
      <c r="B37" s="63"/>
      <c r="C37" s="4">
        <v>2020</v>
      </c>
      <c r="D37" s="4">
        <v>2021</v>
      </c>
      <c r="E37" s="35" t="s">
        <v>6</v>
      </c>
    </row>
    <row r="38" spans="1:5" ht="13.8" x14ac:dyDescent="0.25">
      <c r="A38" s="62"/>
      <c r="B38" s="62"/>
      <c r="C38" s="7"/>
      <c r="D38" s="7"/>
      <c r="E38" s="8"/>
    </row>
    <row r="39" spans="1:5" ht="13.8" x14ac:dyDescent="0.25">
      <c r="A39" s="59" t="s">
        <v>20</v>
      </c>
      <c r="B39" s="59"/>
      <c r="C39" s="28">
        <v>260518.28</v>
      </c>
      <c r="D39" s="29">
        <v>260195.18</v>
      </c>
      <c r="E39" s="30">
        <f>D39/C39-1</f>
        <v>-1.2402200720809109E-3</v>
      </c>
    </row>
    <row r="40" spans="1:5" ht="13.8" x14ac:dyDescent="0.25">
      <c r="A40" s="59" t="s">
        <v>21</v>
      </c>
      <c r="B40" s="59"/>
      <c r="C40" s="31">
        <v>436905.53</v>
      </c>
      <c r="D40" s="11">
        <v>605274.25</v>
      </c>
      <c r="E40" s="30">
        <f t="shared" ref="E40:E56" si="1">D40/C40-1</f>
        <v>0.38536642005881672</v>
      </c>
    </row>
    <row r="41" spans="1:5" ht="13.8" x14ac:dyDescent="0.25">
      <c r="A41" s="59" t="s">
        <v>22</v>
      </c>
      <c r="B41" s="59"/>
      <c r="C41" s="31">
        <v>1003973.61</v>
      </c>
      <c r="D41" s="11">
        <v>1004222.4</v>
      </c>
      <c r="E41" s="30">
        <f t="shared" si="1"/>
        <v>2.4780531830925767E-4</v>
      </c>
    </row>
    <row r="42" spans="1:5" ht="13.8" x14ac:dyDescent="0.25">
      <c r="A42" s="59" t="s">
        <v>23</v>
      </c>
      <c r="B42" s="59"/>
      <c r="C42" s="31">
        <v>1000000</v>
      </c>
      <c r="D42" s="11">
        <v>1000000</v>
      </c>
      <c r="E42" s="30">
        <f t="shared" si="1"/>
        <v>0</v>
      </c>
    </row>
    <row r="43" spans="1:5" ht="13.8" x14ac:dyDescent="0.25">
      <c r="A43" s="59" t="s">
        <v>24</v>
      </c>
      <c r="B43" s="59"/>
      <c r="C43" s="31">
        <v>348918.7</v>
      </c>
      <c r="D43" s="11">
        <v>330000</v>
      </c>
      <c r="E43" s="30">
        <f t="shared" si="1"/>
        <v>-5.4220940293541187E-2</v>
      </c>
    </row>
    <row r="44" spans="1:5" ht="13.8" x14ac:dyDescent="0.25">
      <c r="A44" s="59" t="s">
        <v>25</v>
      </c>
      <c r="B44" s="59"/>
      <c r="C44" s="31">
        <v>182062</v>
      </c>
      <c r="D44" s="11">
        <v>296146</v>
      </c>
      <c r="E44" s="30">
        <f t="shared" si="1"/>
        <v>0.62662170029989794</v>
      </c>
    </row>
    <row r="45" spans="1:5" ht="13.8" x14ac:dyDescent="0.25">
      <c r="A45" s="59" t="s">
        <v>26</v>
      </c>
      <c r="B45" s="59"/>
      <c r="C45" s="31">
        <v>1018393.26</v>
      </c>
      <c r="D45" s="11">
        <v>1036122.15</v>
      </c>
      <c r="E45" s="30">
        <f t="shared" si="1"/>
        <v>1.7408687484832708E-2</v>
      </c>
    </row>
    <row r="46" spans="1:5" ht="13.8" x14ac:dyDescent="0.25">
      <c r="A46" s="59" t="s">
        <v>27</v>
      </c>
      <c r="B46" s="59"/>
      <c r="C46" s="31">
        <v>500000</v>
      </c>
      <c r="D46" s="11">
        <v>500000</v>
      </c>
      <c r="E46" s="30">
        <f t="shared" si="1"/>
        <v>0</v>
      </c>
    </row>
    <row r="47" spans="1:5" ht="13.8" x14ac:dyDescent="0.25">
      <c r="A47" s="59" t="s">
        <v>28</v>
      </c>
      <c r="B47" s="59"/>
      <c r="C47" s="31">
        <v>700365.48</v>
      </c>
      <c r="D47" s="11">
        <v>503404.79999999999</v>
      </c>
      <c r="E47" s="30">
        <f t="shared" si="1"/>
        <v>-0.28122556811337984</v>
      </c>
    </row>
    <row r="48" spans="1:5" ht="13.8" x14ac:dyDescent="0.25">
      <c r="A48" s="59" t="s">
        <v>29</v>
      </c>
      <c r="B48" s="59"/>
      <c r="C48" s="31">
        <v>1000000</v>
      </c>
      <c r="D48" s="11">
        <v>1000000</v>
      </c>
      <c r="E48" s="30">
        <f t="shared" si="1"/>
        <v>0</v>
      </c>
    </row>
    <row r="49" spans="1:5" ht="13.8" x14ac:dyDescent="0.25">
      <c r="A49" s="59" t="s">
        <v>30</v>
      </c>
      <c r="B49" s="59"/>
      <c r="C49" s="31">
        <v>648280.27</v>
      </c>
      <c r="D49" s="31">
        <v>511146.66</v>
      </c>
      <c r="E49" s="30">
        <f t="shared" si="1"/>
        <v>-0.21153444944421962</v>
      </c>
    </row>
    <row r="50" spans="1:5" ht="13.8" x14ac:dyDescent="0.25">
      <c r="A50" s="59" t="s">
        <v>31</v>
      </c>
      <c r="B50" s="59"/>
      <c r="C50" s="31">
        <v>330000</v>
      </c>
      <c r="D50" s="11">
        <v>330000</v>
      </c>
      <c r="E50" s="30">
        <f t="shared" si="1"/>
        <v>0</v>
      </c>
    </row>
    <row r="51" spans="1:5" ht="13.8" x14ac:dyDescent="0.25">
      <c r="A51" s="59" t="s">
        <v>32</v>
      </c>
      <c r="B51" s="59"/>
      <c r="C51" s="31">
        <v>246677.76000000001</v>
      </c>
      <c r="D51" s="11">
        <v>280894.71000000002</v>
      </c>
      <c r="E51" s="30">
        <f t="shared" si="1"/>
        <v>0.13871112661311669</v>
      </c>
    </row>
    <row r="52" spans="1:5" ht="13.8" x14ac:dyDescent="0.25">
      <c r="A52" s="59" t="s">
        <v>33</v>
      </c>
      <c r="B52" s="59"/>
      <c r="C52" s="31">
        <v>1000000</v>
      </c>
      <c r="D52" s="11">
        <v>1000289.18</v>
      </c>
      <c r="E52" s="30">
        <f t="shared" si="1"/>
        <v>2.8917999999999999E-4</v>
      </c>
    </row>
    <row r="53" spans="1:5" ht="13.8" x14ac:dyDescent="0.25">
      <c r="A53" s="59" t="s">
        <v>34</v>
      </c>
      <c r="B53" s="59"/>
      <c r="C53" s="31">
        <v>500524.4</v>
      </c>
      <c r="D53" s="11">
        <v>554699.39</v>
      </c>
      <c r="E53" s="30">
        <f t="shared" si="1"/>
        <v>0.10823646159907496</v>
      </c>
    </row>
    <row r="54" spans="1:5" ht="13.8" x14ac:dyDescent="0.25">
      <c r="A54" s="59" t="s">
        <v>35</v>
      </c>
      <c r="B54" s="59"/>
      <c r="C54" s="31">
        <v>538958.51</v>
      </c>
      <c r="D54" s="11">
        <v>500000</v>
      </c>
      <c r="E54" s="30">
        <f t="shared" si="1"/>
        <v>-7.2284803518549157E-2</v>
      </c>
    </row>
    <row r="55" spans="1:5" ht="13.8" x14ac:dyDescent="0.25">
      <c r="A55" s="59" t="s">
        <v>36</v>
      </c>
      <c r="B55" s="59"/>
      <c r="C55" s="31">
        <v>220000</v>
      </c>
      <c r="D55" s="11">
        <v>220000</v>
      </c>
      <c r="E55" s="30">
        <f t="shared" si="1"/>
        <v>0</v>
      </c>
    </row>
    <row r="56" spans="1:5" ht="13.8" x14ac:dyDescent="0.25">
      <c r="A56" s="59" t="s">
        <v>37</v>
      </c>
      <c r="B56" s="59"/>
      <c r="C56" s="31">
        <v>535175</v>
      </c>
      <c r="D56" s="11">
        <v>513714.98</v>
      </c>
      <c r="E56" s="30">
        <f t="shared" si="1"/>
        <v>-4.0099070397533576E-2</v>
      </c>
    </row>
    <row r="57" spans="1:5" ht="13.8" x14ac:dyDescent="0.25">
      <c r="A57" s="60" t="s">
        <v>38</v>
      </c>
      <c r="B57" s="60"/>
      <c r="C57" s="17">
        <v>1000000</v>
      </c>
      <c r="D57" s="17">
        <v>1000000</v>
      </c>
      <c r="E57" s="32">
        <f>D57/C57-1</f>
        <v>0</v>
      </c>
    </row>
    <row r="58" spans="1:5" ht="13.8" x14ac:dyDescent="0.25">
      <c r="A58" s="48"/>
      <c r="B58" s="48"/>
      <c r="C58" s="33"/>
      <c r="D58" s="33"/>
      <c r="E58" s="33"/>
    </row>
    <row r="59" spans="1:5" ht="13.8" x14ac:dyDescent="0.25">
      <c r="A59" s="47"/>
      <c r="B59" s="47"/>
      <c r="C59" s="33"/>
      <c r="D59" s="33"/>
      <c r="E59" s="33"/>
    </row>
    <row r="60" spans="1:5" ht="14.4" thickBot="1" x14ac:dyDescent="0.3">
      <c r="A60" s="58" t="s">
        <v>40</v>
      </c>
      <c r="B60" s="58"/>
      <c r="C60" s="58"/>
      <c r="D60" s="58"/>
      <c r="E60" s="58"/>
    </row>
    <row r="61" spans="1:5" ht="13.8" x14ac:dyDescent="0.25">
      <c r="A61" s="34"/>
      <c r="B61" s="34"/>
      <c r="C61" s="34"/>
      <c r="D61" s="34"/>
      <c r="E61" s="34"/>
    </row>
    <row r="62" spans="1:5" ht="13.8" x14ac:dyDescent="0.25">
      <c r="A62" s="15"/>
      <c r="B62" s="15"/>
      <c r="C62" s="64">
        <v>2020</v>
      </c>
      <c r="D62" s="64">
        <v>2021</v>
      </c>
      <c r="E62" s="36" t="s">
        <v>6</v>
      </c>
    </row>
    <row r="63" spans="1:5" ht="13.8" x14ac:dyDescent="0.25">
      <c r="A63" s="49" t="s">
        <v>13</v>
      </c>
      <c r="B63" s="49"/>
      <c r="C63" s="23">
        <f>SUM(C39:C57)</f>
        <v>11470752.799999999</v>
      </c>
      <c r="D63" s="23">
        <f>SUM(D39:D57)</f>
        <v>11446109.700000001</v>
      </c>
      <c r="E63" s="24">
        <f>D63/C63-1</f>
        <v>-2.1483419989660746E-3</v>
      </c>
    </row>
    <row r="65" spans="1:5" ht="13.8" thickBot="1" x14ac:dyDescent="0.3">
      <c r="A65" s="50"/>
      <c r="B65" s="51"/>
      <c r="C65" s="51"/>
      <c r="D65" s="51"/>
      <c r="E65" s="51"/>
    </row>
  </sheetData>
  <mergeCells count="34">
    <mergeCell ref="A53:B53"/>
    <mergeCell ref="A54:B54"/>
    <mergeCell ref="A55:B55"/>
    <mergeCell ref="A56:B56"/>
    <mergeCell ref="A6:E6"/>
    <mergeCell ref="A34:E34"/>
    <mergeCell ref="A38:B38"/>
    <mergeCell ref="A32:E32"/>
    <mergeCell ref="A33:E33"/>
    <mergeCell ref="A35:E35"/>
    <mergeCell ref="A36:E36"/>
    <mergeCell ref="A37:B37"/>
    <mergeCell ref="A19:E19"/>
    <mergeCell ref="A60:E60"/>
    <mergeCell ref="A50:B50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7:B57"/>
    <mergeCell ref="A51:B51"/>
    <mergeCell ref="A52:B52"/>
    <mergeCell ref="A1:E1"/>
    <mergeCell ref="A4:E4"/>
    <mergeCell ref="A5:E5"/>
    <mergeCell ref="A7:E7"/>
    <mergeCell ref="A8:E8"/>
  </mergeCells>
  <printOptions horizontalCentered="1"/>
  <pageMargins left="0.25" right="0.25" top="0.75" bottom="0.75" header="0.5" footer="0.5"/>
  <pageSetup scale="92" firstPageNumber="68" orientation="portrait" useFirstPageNumber="1" r:id="rId1"/>
  <headerFooter alignWithMargins="0">
    <oddFooter>&amp;C&amp;P&amp;RMay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TableS13 Internet</vt:lpstr>
      <vt:lpstr>'TableS13 Internet'!Print_Area</vt:lpstr>
      <vt:lpstr>'TableS13 Internet'!Print_Titles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2022-07-29T16:56:33Z</cp:lastPrinted>
  <dcterms:created xsi:type="dcterms:W3CDTF">2022-04-07T15:24:38Z</dcterms:created>
  <dcterms:modified xsi:type="dcterms:W3CDTF">2022-07-29T17:51:11Z</dcterms:modified>
</cp:coreProperties>
</file>