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D079A1AD-993D-4376-AAE9-9D810F72DC80}" xr6:coauthVersionLast="47" xr6:coauthVersionMax="47" xr10:uidLastSave="{00000000-0000-0000-0000-000000000000}"/>
  <bookViews>
    <workbookView xWindow="-108" yWindow="-108" windowWidth="23256" windowHeight="12576" xr2:uid="{8DC60087-4B9C-45ED-B68F-B4F2BA0881A2}"/>
  </bookViews>
  <sheets>
    <sheet name="Table L2 Internet" sheetId="1" r:id="rId1"/>
  </sheets>
  <definedNames>
    <definedName name="_xlnm._FilterDatabase" localSheetId="0" hidden="1">'Table L2 Internet'!$D$1:$D$324</definedName>
    <definedName name="_xlnm.Print_Area" localSheetId="0">'Table L2 Internet'!$A$8:$D$290</definedName>
    <definedName name="_xlnm.Print_Area">#REF!</definedName>
    <definedName name="PRINT_AREA_MI" localSheetId="0">#REF!</definedName>
    <definedName name="PRINT_AREA_MI">#REF!</definedName>
    <definedName name="_xlnm.Print_Titles" localSheetId="0">'Table L2 Internet'!$1:$7</definedName>
    <definedName name="Table11">#REF!</definedName>
    <definedName name="Table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6" i="1" l="1"/>
  <c r="D273" i="1"/>
  <c r="D272" i="1"/>
  <c r="D268" i="1"/>
  <c r="D265" i="1"/>
  <c r="D252" i="1"/>
  <c r="D263" i="1"/>
  <c r="D255" i="1"/>
  <c r="D250" i="1"/>
  <c r="D243" i="1"/>
  <c r="D236" i="1"/>
  <c r="D235" i="1"/>
  <c r="D225" i="1"/>
  <c r="D211" i="1"/>
  <c r="D179" i="1"/>
  <c r="D159" i="1"/>
  <c r="D157" i="1"/>
  <c r="D154" i="1"/>
  <c r="D152" i="1"/>
  <c r="D141" i="1"/>
  <c r="D140" i="1"/>
  <c r="D139" i="1"/>
  <c r="D135" i="1"/>
  <c r="D129" i="1"/>
  <c r="D122" i="1"/>
  <c r="D107" i="1"/>
  <c r="D78" i="1"/>
  <c r="D69" i="1"/>
  <c r="D65" i="1"/>
  <c r="D53" i="1"/>
  <c r="D47" i="1"/>
  <c r="D42" i="1"/>
  <c r="D41" i="1"/>
  <c r="D29" i="1"/>
  <c r="D27" i="1"/>
  <c r="D9" i="1"/>
  <c r="D275" i="1"/>
  <c r="D274" i="1"/>
  <c r="D264" i="1"/>
  <c r="D266" i="1"/>
  <c r="D259" i="1"/>
  <c r="D258" i="1"/>
  <c r="D257" i="1"/>
  <c r="D256" i="1"/>
  <c r="D247" i="1"/>
  <c r="D246" i="1"/>
  <c r="D242" i="1"/>
  <c r="D241" i="1"/>
  <c r="D240" i="1"/>
  <c r="D239" i="1"/>
  <c r="D234" i="1"/>
  <c r="D233" i="1"/>
  <c r="D232" i="1"/>
  <c r="D229" i="1"/>
  <c r="D228" i="1"/>
  <c r="D227" i="1"/>
  <c r="D220" i="1"/>
  <c r="D219" i="1"/>
  <c r="D217" i="1"/>
  <c r="D216" i="1"/>
  <c r="D215" i="1"/>
  <c r="D214" i="1"/>
  <c r="D213" i="1"/>
  <c r="D212" i="1"/>
  <c r="D208" i="1"/>
  <c r="D206" i="1"/>
  <c r="D203" i="1"/>
  <c r="D202" i="1"/>
  <c r="D201" i="1"/>
  <c r="D200" i="1"/>
  <c r="D199" i="1"/>
  <c r="D195" i="1"/>
  <c r="D194" i="1"/>
  <c r="D191" i="1"/>
  <c r="D190" i="1"/>
  <c r="D188" i="1"/>
  <c r="D186" i="1"/>
  <c r="D184" i="1"/>
  <c r="D183" i="1"/>
  <c r="D181" i="1"/>
  <c r="D192" i="1"/>
  <c r="D176" i="1"/>
  <c r="D168" i="1"/>
  <c r="D167" i="1"/>
  <c r="D166" i="1"/>
  <c r="D165" i="1"/>
  <c r="D164" i="1"/>
  <c r="D169" i="1"/>
  <c r="D161" i="1"/>
  <c r="D160" i="1"/>
  <c r="D156" i="1"/>
  <c r="D155" i="1"/>
  <c r="D150" i="1"/>
  <c r="D147" i="1"/>
  <c r="D146" i="1"/>
  <c r="D134" i="1"/>
  <c r="D133" i="1"/>
  <c r="D137" i="1"/>
  <c r="D128" i="1"/>
  <c r="D130" i="1"/>
  <c r="D121" i="1"/>
  <c r="D120" i="1"/>
  <c r="D124" i="1"/>
  <c r="D116" i="1"/>
  <c r="D115" i="1"/>
  <c r="D114" i="1"/>
  <c r="D117" i="1"/>
  <c r="D112" i="1"/>
  <c r="D109" i="1"/>
  <c r="D108" i="1"/>
  <c r="D104" i="1"/>
  <c r="D103" i="1"/>
  <c r="D100" i="1"/>
  <c r="D99" i="1"/>
  <c r="D98" i="1"/>
  <c r="D97" i="1"/>
  <c r="D101" i="1"/>
  <c r="D94" i="1"/>
  <c r="D93" i="1"/>
  <c r="D92" i="1"/>
  <c r="D91" i="1"/>
  <c r="D90" i="1"/>
  <c r="D89" i="1"/>
  <c r="D88" i="1"/>
  <c r="D85" i="1"/>
  <c r="D84" i="1"/>
  <c r="D83" i="1"/>
  <c r="D80" i="1"/>
  <c r="D79" i="1"/>
  <c r="D77" i="1"/>
  <c r="D70" i="1"/>
  <c r="D71" i="1"/>
  <c r="D64" i="1"/>
  <c r="D61" i="1"/>
  <c r="D56" i="1"/>
  <c r="D55" i="1"/>
  <c r="D54" i="1"/>
  <c r="D57" i="1"/>
  <c r="D48" i="1"/>
  <c r="D44" i="1"/>
  <c r="D43" i="1"/>
  <c r="D45" i="1"/>
  <c r="D37" i="1"/>
  <c r="D36" i="1"/>
  <c r="D35" i="1"/>
  <c r="D31" i="1"/>
  <c r="D30" i="1"/>
  <c r="D28" i="1"/>
  <c r="D26" i="1"/>
  <c r="D22" i="1"/>
  <c r="D21" i="1"/>
  <c r="D20" i="1"/>
  <c r="D16" i="1"/>
  <c r="D17" i="1"/>
  <c r="D10" i="1"/>
  <c r="D49" i="1" l="1"/>
  <c r="D110" i="1"/>
  <c r="D222" i="1"/>
  <c r="D253" i="1"/>
  <c r="D105" i="1"/>
  <c r="D148" i="1"/>
  <c r="D32" i="1"/>
  <c r="D144" i="1"/>
  <c r="D230" i="1"/>
  <c r="D261" i="1"/>
  <c r="C283" i="1"/>
  <c r="D12" i="1"/>
  <c r="D38" i="1"/>
  <c r="D204" i="1"/>
  <c r="D277" i="1"/>
  <c r="B283" i="1"/>
  <c r="D62" i="1"/>
  <c r="D24" i="1"/>
  <c r="D162" i="1"/>
  <c r="D177" i="1"/>
  <c r="D40" i="1"/>
  <c r="D51" i="1"/>
  <c r="D66" i="1"/>
  <c r="D132" i="1"/>
  <c r="D171" i="1"/>
  <c r="D198" i="1"/>
  <c r="D237" i="1"/>
  <c r="D34" i="1"/>
  <c r="D224" i="1"/>
  <c r="D244" i="1"/>
  <c r="D86" i="1"/>
  <c r="D95" i="1"/>
  <c r="D14" i="1"/>
  <c r="D119" i="1"/>
  <c r="D126" i="1"/>
  <c r="D180" i="1"/>
  <c r="D209" i="1"/>
  <c r="D249" i="1"/>
  <c r="D113" i="1"/>
  <c r="D196" i="1"/>
  <c r="D283" i="1" l="1"/>
</calcChain>
</file>

<file path=xl/sharedStrings.xml><?xml version="1.0" encoding="utf-8"?>
<sst xmlns="http://schemas.openxmlformats.org/spreadsheetml/2006/main" count="281" uniqueCount="209">
  <si>
    <t>Table L2</t>
  </si>
  <si>
    <t>Distributions of Transient Rental (State-Shared) Hotel/Motel Taxes</t>
  </si>
  <si>
    <t>To Cities and Counties (2% rate)</t>
  </si>
  <si>
    <t>RCW 67.28.180</t>
  </si>
  <si>
    <t>Receipts credited against state sales tax; no additional tax burden for purchasers</t>
  </si>
  <si>
    <t>Location</t>
  </si>
  <si>
    <t>Percent Change</t>
  </si>
  <si>
    <t>Adams County</t>
  </si>
  <si>
    <t>Othello</t>
  </si>
  <si>
    <t>Ritzville</t>
  </si>
  <si>
    <t>Washtucna</t>
  </si>
  <si>
    <t>Total</t>
  </si>
  <si>
    <t>Asotin County</t>
  </si>
  <si>
    <t>Asotin City</t>
  </si>
  <si>
    <t>Clarkston</t>
  </si>
  <si>
    <t>Benton County</t>
  </si>
  <si>
    <t>Kennewick</t>
  </si>
  <si>
    <t>Prosser</t>
  </si>
  <si>
    <t>Richland</t>
  </si>
  <si>
    <t>West Richland</t>
  </si>
  <si>
    <t>Chelan County</t>
  </si>
  <si>
    <t>Cashmere</t>
  </si>
  <si>
    <t>Chelan</t>
  </si>
  <si>
    <t>Entiat</t>
  </si>
  <si>
    <t>Leavenworth</t>
  </si>
  <si>
    <t>Wenatchee</t>
  </si>
  <si>
    <t>Clallam County</t>
  </si>
  <si>
    <t>Forks</t>
  </si>
  <si>
    <t>Port Angeles</t>
  </si>
  <si>
    <t>Sequim</t>
  </si>
  <si>
    <t>Clark County</t>
  </si>
  <si>
    <t>Battle Ground</t>
  </si>
  <si>
    <t>Camas</t>
  </si>
  <si>
    <t>Vancouver</t>
  </si>
  <si>
    <t>Washougal</t>
  </si>
  <si>
    <t>Columbia County</t>
  </si>
  <si>
    <t>Dayton</t>
  </si>
  <si>
    <t>Cowlitz County</t>
  </si>
  <si>
    <t>Castle Rock</t>
  </si>
  <si>
    <t>Kalama</t>
  </si>
  <si>
    <t>Kelso</t>
  </si>
  <si>
    <t>Longview</t>
  </si>
  <si>
    <t>Woodland</t>
  </si>
  <si>
    <t>Douglas County</t>
  </si>
  <si>
    <t>Bridgeport</t>
  </si>
  <si>
    <t>East Wenatchee</t>
  </si>
  <si>
    <t>Ferry County</t>
  </si>
  <si>
    <t>Republic</t>
  </si>
  <si>
    <t>Franklin County</t>
  </si>
  <si>
    <t>Connell</t>
  </si>
  <si>
    <t>Pasco</t>
  </si>
  <si>
    <t>Garfield County</t>
  </si>
  <si>
    <t>Pomeroy</t>
  </si>
  <si>
    <t>Grant County</t>
  </si>
  <si>
    <t>Coulee City</t>
  </si>
  <si>
    <t>Electric City</t>
  </si>
  <si>
    <t>Ephrata</t>
  </si>
  <si>
    <t>George</t>
  </si>
  <si>
    <t>Grand Coulee</t>
  </si>
  <si>
    <t>Moses Lake</t>
  </si>
  <si>
    <t>Quincy</t>
  </si>
  <si>
    <t>Soap Lake</t>
  </si>
  <si>
    <t>Grays Harbor County</t>
  </si>
  <si>
    <t>Aberdeen</t>
  </si>
  <si>
    <t>Elma</t>
  </si>
  <si>
    <t>Hoquiam</t>
  </si>
  <si>
    <t>Montesano</t>
  </si>
  <si>
    <t>Westport</t>
  </si>
  <si>
    <t>Ocean Shores</t>
  </si>
  <si>
    <t>Island County</t>
  </si>
  <si>
    <t>Coupeville</t>
  </si>
  <si>
    <t>Langley</t>
  </si>
  <si>
    <t>Oak Harbor</t>
  </si>
  <si>
    <t>Jefferson County</t>
  </si>
  <si>
    <t>Port Townsend</t>
  </si>
  <si>
    <t>King County*</t>
  </si>
  <si>
    <t>Bellevue</t>
  </si>
  <si>
    <t>Bothell</t>
  </si>
  <si>
    <t>Kitsap County</t>
  </si>
  <si>
    <t>Bainbridge Island</t>
  </si>
  <si>
    <t>Bremerton</t>
  </si>
  <si>
    <t>Port Orchard</t>
  </si>
  <si>
    <t>Poulsbo</t>
  </si>
  <si>
    <t>Kittitas County</t>
  </si>
  <si>
    <t>Cle Elum</t>
  </si>
  <si>
    <t>Ellensburg</t>
  </si>
  <si>
    <t>Roslyn</t>
  </si>
  <si>
    <t>South Cle Elum</t>
  </si>
  <si>
    <t>Klickitat County</t>
  </si>
  <si>
    <t>Bingen</t>
  </si>
  <si>
    <t>Goldendale</t>
  </si>
  <si>
    <t>White Salmon</t>
  </si>
  <si>
    <t>Lewis County</t>
  </si>
  <si>
    <t>Centralia</t>
  </si>
  <si>
    <t>Chehalis</t>
  </si>
  <si>
    <t>Morton</t>
  </si>
  <si>
    <t>Toledo</t>
  </si>
  <si>
    <t>Lincoln County</t>
  </si>
  <si>
    <t>Davenport</t>
  </si>
  <si>
    <t>Odessa</t>
  </si>
  <si>
    <t>Sprague</t>
  </si>
  <si>
    <t>Wilbur</t>
  </si>
  <si>
    <t>Mason County</t>
  </si>
  <si>
    <t>Shelton</t>
  </si>
  <si>
    <t>Okanogan County</t>
  </si>
  <si>
    <t>Brewster</t>
  </si>
  <si>
    <t>Conconully</t>
  </si>
  <si>
    <t>Coulee Dam</t>
  </si>
  <si>
    <t>Okanogan</t>
  </si>
  <si>
    <t>Omak</t>
  </si>
  <si>
    <t>Oroville</t>
  </si>
  <si>
    <t>Pateros</t>
  </si>
  <si>
    <t>Riverside</t>
  </si>
  <si>
    <t>Tonasket</t>
  </si>
  <si>
    <t>Twisp</t>
  </si>
  <si>
    <t>Winthrop</t>
  </si>
  <si>
    <t>Pacific County</t>
  </si>
  <si>
    <t>Ilwaco</t>
  </si>
  <si>
    <t>Long Beach</t>
  </si>
  <si>
    <t>Raymond</t>
  </si>
  <si>
    <t>South Bend</t>
  </si>
  <si>
    <t>Pend Oreille County</t>
  </si>
  <si>
    <t>Cusick</t>
  </si>
  <si>
    <t>Ione</t>
  </si>
  <si>
    <t>Metaline</t>
  </si>
  <si>
    <t>Metaline Falls</t>
  </si>
  <si>
    <t>Newport</t>
  </si>
  <si>
    <t>Pierce County</t>
  </si>
  <si>
    <t>Buckley</t>
  </si>
  <si>
    <t>Du Pont</t>
  </si>
  <si>
    <t>Eatonville</t>
  </si>
  <si>
    <t>Fife</t>
  </si>
  <si>
    <t>Gig Harbor</t>
  </si>
  <si>
    <t>Milton</t>
  </si>
  <si>
    <t>Lakewood</t>
  </si>
  <si>
    <t>Orting</t>
  </si>
  <si>
    <t>Puyallup</t>
  </si>
  <si>
    <t>Ruston</t>
  </si>
  <si>
    <t>Sumner</t>
  </si>
  <si>
    <t>Tacoma</t>
  </si>
  <si>
    <t>San Juan County</t>
  </si>
  <si>
    <t>Friday Harbor</t>
  </si>
  <si>
    <t>Skagit County</t>
  </si>
  <si>
    <t>Anacortes</t>
  </si>
  <si>
    <t>Burlington</t>
  </si>
  <si>
    <t>La Conner</t>
  </si>
  <si>
    <t>Mount Vernon</t>
  </si>
  <si>
    <t>Sedro Woolley</t>
  </si>
  <si>
    <t>Skamania County</t>
  </si>
  <si>
    <t>North Bonneville</t>
  </si>
  <si>
    <t>Stevenson</t>
  </si>
  <si>
    <t>Snohomish County</t>
  </si>
  <si>
    <t>Arlington</t>
  </si>
  <si>
    <t>Edmonds</t>
  </si>
  <si>
    <t>Everett</t>
  </si>
  <si>
    <t>Lynnwood</t>
  </si>
  <si>
    <t>Marysville</t>
  </si>
  <si>
    <t>Monroe</t>
  </si>
  <si>
    <t>Mountlake Terrace</t>
  </si>
  <si>
    <t>Mukilteo</t>
  </si>
  <si>
    <t>Snohomish</t>
  </si>
  <si>
    <t>Bothell/Snohomish</t>
  </si>
  <si>
    <t>Spokane County</t>
  </si>
  <si>
    <t>Cheney</t>
  </si>
  <si>
    <t>Deer Park</t>
  </si>
  <si>
    <t>Liberty Lake</t>
  </si>
  <si>
    <t>Spokane</t>
  </si>
  <si>
    <t>Spokane Valley</t>
  </si>
  <si>
    <t>Stevens County</t>
  </si>
  <si>
    <t>Chewelah</t>
  </si>
  <si>
    <t>Colville</t>
  </si>
  <si>
    <t>Kettle Falls</t>
  </si>
  <si>
    <t>Northport</t>
  </si>
  <si>
    <t>Thurston County</t>
  </si>
  <si>
    <t>Lacey</t>
  </si>
  <si>
    <t>Olympia</t>
  </si>
  <si>
    <t>Tumwater</t>
  </si>
  <si>
    <t>Yelm</t>
  </si>
  <si>
    <t>Wahkiakum County</t>
  </si>
  <si>
    <t>Walla Walla County</t>
  </si>
  <si>
    <t>College Place</t>
  </si>
  <si>
    <t>Waitsburg</t>
  </si>
  <si>
    <t>Walla Walla</t>
  </si>
  <si>
    <t>Whatcom County</t>
  </si>
  <si>
    <t>Bellingham</t>
  </si>
  <si>
    <t>Blaine</t>
  </si>
  <si>
    <t>Ferndale</t>
  </si>
  <si>
    <t>Lynden</t>
  </si>
  <si>
    <t>Sumas</t>
  </si>
  <si>
    <t>Whitman County</t>
  </si>
  <si>
    <t>Colfax</t>
  </si>
  <si>
    <t>Pullman</t>
  </si>
  <si>
    <t>Yakima County</t>
  </si>
  <si>
    <t>Grandview</t>
  </si>
  <si>
    <t>Naches</t>
  </si>
  <si>
    <t>Selah</t>
  </si>
  <si>
    <t>Sunnyside</t>
  </si>
  <si>
    <t>Toppenish</t>
  </si>
  <si>
    <t>Union Gap</t>
  </si>
  <si>
    <t>Yakima</t>
  </si>
  <si>
    <t>Zillah</t>
  </si>
  <si>
    <t xml:space="preserve">Summary of Distributions </t>
  </si>
  <si>
    <t xml:space="preserve">   </t>
  </si>
  <si>
    <t>Please note:  Totals do not include the non disclosable data represented by "D" above</t>
  </si>
  <si>
    <t>- = Tax not levied in, or distributed to, this jurisdiction.</t>
  </si>
  <si>
    <t>D = Data can not be disclosed (see page 4).</t>
  </si>
  <si>
    <t/>
  </si>
  <si>
    <t>D</t>
  </si>
  <si>
    <t>Comparison of Calendar Years 2020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</si>
</sst>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0.00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sz val="9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39" fontId="2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/>
    <xf numFmtId="0" fontId="8" fillId="0" borderId="0"/>
  </cellStyleXfs>
  <cellXfs count="70">
    <xf numFmtId="0" fontId="0" fillId="0" borderId="0" xfId="0"/>
    <xf numFmtId="164" fontId="3" fillId="0" borderId="0" xfId="2" applyNumberFormat="1" applyFont="1" applyAlignment="1">
      <alignment horizontal="center"/>
    </xf>
    <xf numFmtId="39" fontId="3" fillId="0" borderId="0" xfId="2" applyFont="1" applyAlignment="1">
      <alignment horizontal="center"/>
    </xf>
    <xf numFmtId="39" fontId="4" fillId="0" borderId="0" xfId="2" applyFont="1"/>
    <xf numFmtId="164" fontId="6" fillId="0" borderId="0" xfId="2" applyNumberFormat="1" applyFont="1" applyAlignment="1">
      <alignment horizontal="center"/>
    </xf>
    <xf numFmtId="39" fontId="6" fillId="0" borderId="0" xfId="2" applyFont="1" applyAlignment="1">
      <alignment horizontal="center"/>
    </xf>
    <xf numFmtId="39" fontId="7" fillId="0" borderId="0" xfId="2" applyFont="1"/>
    <xf numFmtId="1" fontId="5" fillId="0" borderId="2" xfId="2" applyNumberFormat="1" applyFont="1" applyBorder="1" applyAlignment="1">
      <alignment horizontal="left" vertical="center"/>
    </xf>
    <xf numFmtId="10" fontId="5" fillId="0" borderId="2" xfId="3" applyNumberFormat="1" applyFont="1" applyBorder="1" applyAlignment="1" applyProtection="1">
      <alignment horizontal="right" vertical="center" wrapText="1"/>
    </xf>
    <xf numFmtId="164" fontId="9" fillId="0" borderId="0" xfId="2" applyNumberFormat="1" applyFont="1" applyAlignment="1">
      <alignment vertical="center"/>
    </xf>
    <xf numFmtId="1" fontId="9" fillId="0" borderId="0" xfId="2" applyNumberFormat="1" applyFont="1" applyAlignment="1">
      <alignment vertical="center"/>
    </xf>
    <xf numFmtId="39" fontId="9" fillId="0" borderId="0" xfId="2" applyFont="1" applyAlignment="1">
      <alignment vertical="center"/>
    </xf>
    <xf numFmtId="165" fontId="10" fillId="0" borderId="0" xfId="2" applyNumberFormat="1" applyFont="1" applyAlignment="1">
      <alignment horizontal="left"/>
    </xf>
    <xf numFmtId="166" fontId="11" fillId="0" borderId="0" xfId="1" applyNumberFormat="1" applyFont="1" applyBorder="1" applyAlignment="1">
      <alignment horizontal="right"/>
    </xf>
    <xf numFmtId="10" fontId="11" fillId="0" borderId="0" xfId="3" applyNumberFormat="1" applyFont="1" applyBorder="1" applyAlignment="1">
      <alignment horizontal="right"/>
    </xf>
    <xf numFmtId="164" fontId="4" fillId="0" borderId="0" xfId="2" applyNumberFormat="1" applyFont="1"/>
    <xf numFmtId="0" fontId="12" fillId="0" borderId="0" xfId="0" applyFont="1"/>
    <xf numFmtId="165" fontId="11" fillId="0" borderId="0" xfId="2" applyNumberFormat="1" applyFont="1" applyAlignment="1">
      <alignment horizontal="left"/>
    </xf>
    <xf numFmtId="9" fontId="4" fillId="0" borderId="0" xfId="3" applyFont="1" applyAlignment="1"/>
    <xf numFmtId="10" fontId="11" fillId="0" borderId="1" xfId="3" applyNumberFormat="1" applyFont="1" applyBorder="1" applyAlignment="1">
      <alignment horizontal="right"/>
    </xf>
    <xf numFmtId="165" fontId="5" fillId="0" borderId="3" xfId="2" applyNumberFormat="1" applyFont="1" applyBorder="1" applyAlignment="1">
      <alignment horizontal="left"/>
    </xf>
    <xf numFmtId="166" fontId="5" fillId="0" borderId="3" xfId="1" applyNumberFormat="1" applyFont="1" applyBorder="1" applyAlignment="1">
      <alignment horizontal="right"/>
    </xf>
    <xf numFmtId="10" fontId="5" fillId="0" borderId="0" xfId="3" applyNumberFormat="1" applyFont="1" applyBorder="1" applyAlignment="1">
      <alignment horizontal="right"/>
    </xf>
    <xf numFmtId="166" fontId="13" fillId="0" borderId="0" xfId="1" applyNumberFormat="1" applyFont="1"/>
    <xf numFmtId="10" fontId="11" fillId="0" borderId="0" xfId="3" applyNumberFormat="1" applyFont="1" applyAlignment="1">
      <alignment horizontal="right"/>
    </xf>
    <xf numFmtId="166" fontId="11" fillId="0" borderId="1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6" fontId="11" fillId="0" borderId="0" xfId="1" applyNumberFormat="1" applyFont="1" applyAlignment="1" applyProtection="1">
      <alignment horizontal="right"/>
    </xf>
    <xf numFmtId="10" fontId="13" fillId="0" borderId="0" xfId="3" applyNumberFormat="1" applyFont="1"/>
    <xf numFmtId="39" fontId="11" fillId="0" borderId="0" xfId="2" applyFont="1" applyAlignment="1">
      <alignment horizontal="left"/>
    </xf>
    <xf numFmtId="165" fontId="5" fillId="0" borderId="0" xfId="2" applyNumberFormat="1" applyFont="1" applyAlignment="1">
      <alignment horizontal="left"/>
    </xf>
    <xf numFmtId="165" fontId="11" fillId="0" borderId="1" xfId="2" applyNumberFormat="1" applyFont="1" applyBorder="1" applyAlignment="1">
      <alignment horizontal="left"/>
    </xf>
    <xf numFmtId="10" fontId="5" fillId="0" borderId="1" xfId="3" applyNumberFormat="1" applyFont="1" applyBorder="1" applyAlignment="1">
      <alignment horizontal="right"/>
    </xf>
    <xf numFmtId="43" fontId="4" fillId="0" borderId="0" xfId="4" quotePrefix="1" applyFont="1" applyBorder="1" applyAlignment="1">
      <alignment horizontal="right"/>
    </xf>
    <xf numFmtId="39" fontId="11" fillId="0" borderId="0" xfId="4" applyNumberFormat="1" applyFont="1" applyBorder="1" applyAlignment="1">
      <alignment horizontal="left"/>
    </xf>
    <xf numFmtId="10" fontId="4" fillId="0" borderId="0" xfId="3" applyNumberFormat="1" applyFont="1" applyBorder="1" applyAlignment="1">
      <alignment horizontal="right"/>
    </xf>
    <xf numFmtId="39" fontId="4" fillId="0" borderId="0" xfId="4" applyNumberFormat="1" applyFont="1" applyBorder="1" applyAlignment="1">
      <alignment horizontal="right"/>
    </xf>
    <xf numFmtId="166" fontId="11" fillId="0" borderId="0" xfId="1" quotePrefix="1" applyNumberFormat="1" applyFont="1" applyBorder="1" applyAlignment="1">
      <alignment horizontal="right"/>
    </xf>
    <xf numFmtId="166" fontId="11" fillId="0" borderId="0" xfId="1" applyNumberFormat="1" applyFont="1" applyAlignment="1">
      <alignment horizontal="right"/>
    </xf>
    <xf numFmtId="166" fontId="11" fillId="0" borderId="0" xfId="1" applyNumberFormat="1" applyFont="1" applyBorder="1" applyAlignment="1" applyProtection="1">
      <alignment horizontal="right"/>
    </xf>
    <xf numFmtId="165" fontId="5" fillId="0" borderId="0" xfId="2" applyNumberFormat="1" applyFont="1" applyAlignment="1">
      <alignment horizontal="center"/>
    </xf>
    <xf numFmtId="166" fontId="5" fillId="0" borderId="0" xfId="1" applyNumberFormat="1" applyFont="1" applyBorder="1" applyAlignment="1" applyProtection="1">
      <alignment horizontal="center"/>
    </xf>
    <xf numFmtId="165" fontId="5" fillId="0" borderId="1" xfId="2" applyNumberFormat="1" applyFont="1" applyBorder="1" applyAlignment="1">
      <alignment horizontal="left"/>
    </xf>
    <xf numFmtId="10" fontId="5" fillId="0" borderId="1" xfId="3" applyNumberFormat="1" applyFont="1" applyBorder="1" applyAlignment="1" applyProtection="1">
      <alignment horizontal="right" wrapText="1"/>
    </xf>
    <xf numFmtId="165" fontId="4" fillId="0" borderId="0" xfId="2" applyNumberFormat="1" applyFont="1" applyAlignment="1">
      <alignment horizontal="left"/>
    </xf>
    <xf numFmtId="166" fontId="4" fillId="0" borderId="0" xfId="1" applyNumberFormat="1" applyFont="1" applyBorder="1" applyAlignment="1" applyProtection="1">
      <alignment horizontal="right"/>
    </xf>
    <xf numFmtId="10" fontId="4" fillId="0" borderId="0" xfId="3" applyNumberFormat="1" applyFont="1" applyAlignment="1">
      <alignment horizontal="right"/>
    </xf>
    <xf numFmtId="166" fontId="4" fillId="0" borderId="0" xfId="1" applyNumberFormat="1" applyFont="1" applyAlignment="1" applyProtection="1">
      <alignment horizontal="right"/>
    </xf>
    <xf numFmtId="166" fontId="15" fillId="0" borderId="0" xfId="1" applyNumberFormat="1" applyFont="1" applyAlignment="1">
      <alignment horizontal="right"/>
    </xf>
    <xf numFmtId="166" fontId="15" fillId="0" borderId="0" xfId="1" applyNumberFormat="1" applyFont="1" applyAlignment="1" applyProtection="1">
      <alignment horizontal="right"/>
    </xf>
    <xf numFmtId="10" fontId="15" fillId="0" borderId="0" xfId="3" applyNumberFormat="1" applyFont="1" applyAlignment="1">
      <alignment horizontal="right"/>
    </xf>
    <xf numFmtId="43" fontId="4" fillId="0" borderId="0" xfId="3" applyNumberFormat="1" applyFont="1" applyAlignment="1">
      <alignment horizontal="right"/>
    </xf>
    <xf numFmtId="39" fontId="4" fillId="0" borderId="0" xfId="2" applyFont="1" applyAlignment="1">
      <alignment horizontal="left"/>
    </xf>
    <xf numFmtId="166" fontId="4" fillId="0" borderId="0" xfId="1" applyNumberFormat="1" applyFont="1" applyAlignment="1">
      <alignment horizontal="right"/>
    </xf>
    <xf numFmtId="1" fontId="4" fillId="0" borderId="0" xfId="2" applyNumberFormat="1" applyFont="1"/>
    <xf numFmtId="39" fontId="3" fillId="0" borderId="0" xfId="2" applyFont="1" applyAlignment="1">
      <alignment horizontal="center"/>
    </xf>
    <xf numFmtId="39" fontId="9" fillId="0" borderId="4" xfId="5" applyNumberFormat="1" applyFont="1" applyBorder="1" applyAlignment="1">
      <alignment horizontal="left"/>
    </xf>
    <xf numFmtId="166" fontId="4" fillId="0" borderId="4" xfId="1" applyNumberFormat="1" applyFont="1" applyBorder="1" applyAlignment="1">
      <alignment horizontal="right"/>
    </xf>
    <xf numFmtId="10" fontId="4" fillId="0" borderId="4" xfId="3" applyNumberFormat="1" applyFont="1" applyBorder="1" applyAlignment="1">
      <alignment horizontal="right"/>
    </xf>
    <xf numFmtId="39" fontId="16" fillId="0" borderId="0" xfId="5" applyNumberFormat="1" applyFont="1" applyAlignment="1">
      <alignment horizontal="left"/>
    </xf>
    <xf numFmtId="165" fontId="16" fillId="0" borderId="0" xfId="2" quotePrefix="1" applyNumberFormat="1" applyFont="1" applyAlignment="1">
      <alignment horizontal="left"/>
    </xf>
    <xf numFmtId="165" fontId="16" fillId="0" borderId="0" xfId="2" applyNumberFormat="1" applyFont="1" applyAlignment="1">
      <alignment horizontal="left"/>
    </xf>
    <xf numFmtId="164" fontId="5" fillId="0" borderId="2" xfId="1" applyNumberFormat="1" applyFont="1" applyBorder="1" applyAlignment="1">
      <alignment horizontal="right"/>
    </xf>
    <xf numFmtId="165" fontId="5" fillId="0" borderId="4" xfId="2" applyNumberFormat="1" applyFont="1" applyBorder="1" applyAlignment="1">
      <alignment horizontal="center"/>
    </xf>
    <xf numFmtId="39" fontId="3" fillId="0" borderId="0" xfId="2" applyFont="1" applyAlignment="1">
      <alignment horizontal="center" vertical="top"/>
    </xf>
    <xf numFmtId="39" fontId="3" fillId="0" borderId="0" xfId="2" applyFont="1" applyAlignment="1">
      <alignment horizontal="center"/>
    </xf>
    <xf numFmtId="39" fontId="6" fillId="0" borderId="0" xfId="2" applyFont="1" applyAlignment="1">
      <alignment horizontal="center"/>
    </xf>
    <xf numFmtId="39" fontId="6" fillId="0" borderId="1" xfId="2" applyFont="1" applyBorder="1" applyAlignment="1">
      <alignment horizontal="center" vertical="top"/>
    </xf>
    <xf numFmtId="0" fontId="3" fillId="0" borderId="0" xfId="6" applyFont="1" applyAlignment="1">
      <alignment horizontal="center"/>
    </xf>
    <xf numFmtId="164" fontId="5" fillId="0" borderId="1" xfId="1" applyNumberFormat="1" applyFont="1" applyBorder="1" applyAlignment="1">
      <alignment horizontal="right"/>
    </xf>
  </cellXfs>
  <cellStyles count="7">
    <cellStyle name="Comma" xfId="1" builtinId="3"/>
    <cellStyle name="Comma 2" xfId="4" xr:uid="{24ACB5F4-62E9-4AF8-B9E6-27A40764D047}"/>
    <cellStyle name="Normal" xfId="0" builtinId="0"/>
    <cellStyle name="Normal 2 2" xfId="5" xr:uid="{5933BB48-22AC-454B-BDFD-B88269DDA0C2}"/>
    <cellStyle name="Normal 3" xfId="6" xr:uid="{6B07D92F-54AD-47D6-8958-1B11EE64B29F}"/>
    <cellStyle name="Normal_2 Year Comparison" xfId="2" xr:uid="{64B3A824-3B59-4D8B-A1CE-21297B77EA24}"/>
    <cellStyle name="Percent 2" xfId="3" xr:uid="{FBAB3F9E-6104-456A-AA2A-7D0791D03D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CBE0-A8A3-4255-A49A-41E150978046}">
  <dimension ref="A1:IO343"/>
  <sheetViews>
    <sheetView tabSelected="1" zoomScaleNormal="100" zoomScaleSheetLayoutView="125" workbookViewId="0">
      <selection sqref="A1:D1"/>
    </sheetView>
  </sheetViews>
  <sheetFormatPr defaultColWidth="12.44140625" defaultRowHeight="10.199999999999999" x14ac:dyDescent="0.2"/>
  <cols>
    <col min="1" max="1" width="30.6640625" style="52" customWidth="1"/>
    <col min="2" max="3" width="20.6640625" style="53" customWidth="1"/>
    <col min="4" max="4" width="20.6640625" style="46" customWidth="1"/>
    <col min="5" max="5" width="34.6640625" style="15" bestFit="1" customWidth="1"/>
    <col min="6" max="6" width="6" style="54" customWidth="1"/>
    <col min="7" max="16384" width="12.44140625" style="3"/>
  </cols>
  <sheetData>
    <row r="1" spans="1:6" ht="15.6" x14ac:dyDescent="0.3">
      <c r="A1" s="64" t="s">
        <v>0</v>
      </c>
      <c r="B1" s="64"/>
      <c r="C1" s="64"/>
      <c r="D1" s="64"/>
      <c r="E1" s="1"/>
      <c r="F1" s="2"/>
    </row>
    <row r="2" spans="1:6" ht="15.6" x14ac:dyDescent="0.3">
      <c r="A2" s="65" t="s">
        <v>1</v>
      </c>
      <c r="B2" s="65"/>
      <c r="C2" s="65"/>
      <c r="D2" s="65"/>
      <c r="E2" s="1"/>
      <c r="F2" s="2"/>
    </row>
    <row r="3" spans="1:6" ht="15.6" x14ac:dyDescent="0.3">
      <c r="A3" s="64" t="s">
        <v>2</v>
      </c>
      <c r="B3" s="64"/>
      <c r="C3" s="64"/>
      <c r="D3" s="64"/>
      <c r="E3" s="1"/>
      <c r="F3" s="2"/>
    </row>
    <row r="4" spans="1:6" ht="15.6" x14ac:dyDescent="0.3">
      <c r="A4" s="68" t="s">
        <v>208</v>
      </c>
      <c r="B4" s="68"/>
      <c r="C4" s="68"/>
      <c r="D4" s="68"/>
      <c r="E4" s="1"/>
      <c r="F4" s="55"/>
    </row>
    <row r="5" spans="1:6" ht="15.6" x14ac:dyDescent="0.3">
      <c r="A5" s="66" t="s">
        <v>3</v>
      </c>
      <c r="B5" s="66"/>
      <c r="C5" s="66"/>
      <c r="D5" s="66"/>
      <c r="E5" s="1"/>
      <c r="F5" s="2"/>
    </row>
    <row r="6" spans="1:6" s="6" customFormat="1" ht="27.15" customHeight="1" x14ac:dyDescent="0.25">
      <c r="A6" s="67" t="s">
        <v>4</v>
      </c>
      <c r="B6" s="67"/>
      <c r="C6" s="67"/>
      <c r="D6" s="67"/>
      <c r="E6" s="4"/>
      <c r="F6" s="5"/>
    </row>
    <row r="7" spans="1:6" s="11" customFormat="1" ht="13.8" x14ac:dyDescent="0.25">
      <c r="A7" s="7" t="s">
        <v>5</v>
      </c>
      <c r="B7" s="62">
        <v>2020</v>
      </c>
      <c r="C7" s="62">
        <v>2021</v>
      </c>
      <c r="D7" s="8" t="s">
        <v>6</v>
      </c>
      <c r="E7" s="9"/>
      <c r="F7" s="10"/>
    </row>
    <row r="8" spans="1:6" ht="13.8" x14ac:dyDescent="0.25">
      <c r="A8" s="12" t="s">
        <v>7</v>
      </c>
      <c r="B8" s="13">
        <v>0</v>
      </c>
      <c r="C8" s="13">
        <v>0</v>
      </c>
      <c r="D8" s="14"/>
      <c r="F8" s="16"/>
    </row>
    <row r="9" spans="1:6" ht="13.8" x14ac:dyDescent="0.25">
      <c r="A9" s="17" t="s">
        <v>8</v>
      </c>
      <c r="B9" s="13">
        <v>16787.39</v>
      </c>
      <c r="C9" s="13">
        <v>31825.83</v>
      </c>
      <c r="D9" s="14">
        <f t="shared" ref="D9:D12" si="0">C9/B9-1</f>
        <v>0.89581763454593011</v>
      </c>
      <c r="E9" s="18"/>
      <c r="F9" s="16"/>
    </row>
    <row r="10" spans="1:6" ht="13.8" x14ac:dyDescent="0.25">
      <c r="A10" s="17" t="s">
        <v>9</v>
      </c>
      <c r="B10" s="13">
        <v>41151.019999999997</v>
      </c>
      <c r="C10" s="13">
        <v>46787.44</v>
      </c>
      <c r="D10" s="14">
        <f t="shared" si="0"/>
        <v>0.1369691443857286</v>
      </c>
      <c r="E10" s="3"/>
      <c r="F10" s="16"/>
    </row>
    <row r="11" spans="1:6" ht="13.8" x14ac:dyDescent="0.25">
      <c r="A11" s="17" t="s">
        <v>10</v>
      </c>
      <c r="B11" s="13">
        <v>0</v>
      </c>
      <c r="C11" s="13">
        <v>0</v>
      </c>
      <c r="D11" s="19"/>
      <c r="E11" s="3"/>
      <c r="F11" s="16"/>
    </row>
    <row r="12" spans="1:6" ht="13.8" x14ac:dyDescent="0.25">
      <c r="A12" s="20" t="s">
        <v>11</v>
      </c>
      <c r="B12" s="21">
        <v>57938.409999999996</v>
      </c>
      <c r="C12" s="21">
        <v>78613.27</v>
      </c>
      <c r="D12" s="22">
        <f t="shared" si="0"/>
        <v>0.35684203277238735</v>
      </c>
      <c r="E12" s="3"/>
      <c r="F12" s="16"/>
    </row>
    <row r="13" spans="1:6" ht="13.8" x14ac:dyDescent="0.25">
      <c r="A13" s="17"/>
      <c r="B13" s="23"/>
      <c r="C13" s="23"/>
      <c r="D13" s="24"/>
      <c r="E13" s="3"/>
      <c r="F13" s="16"/>
    </row>
    <row r="14" spans="1:6" ht="13.8" x14ac:dyDescent="0.25">
      <c r="A14" s="12" t="s">
        <v>12</v>
      </c>
      <c r="B14" s="13">
        <v>10012.52</v>
      </c>
      <c r="C14" s="13">
        <v>12836</v>
      </c>
      <c r="D14" s="14">
        <f t="shared" ref="D14:D17" si="1">C14/B14-1</f>
        <v>0.28199494233220013</v>
      </c>
      <c r="E14" s="3"/>
      <c r="F14" s="16"/>
    </row>
    <row r="15" spans="1:6" ht="13.8" x14ac:dyDescent="0.25">
      <c r="A15" s="17" t="s">
        <v>13</v>
      </c>
      <c r="B15" s="13">
        <v>0</v>
      </c>
      <c r="C15" s="13">
        <v>0</v>
      </c>
      <c r="D15" s="14"/>
      <c r="E15" s="3"/>
      <c r="F15" s="16"/>
    </row>
    <row r="16" spans="1:6" ht="13.8" x14ac:dyDescent="0.25">
      <c r="A16" s="17" t="s">
        <v>14</v>
      </c>
      <c r="B16" s="25">
        <v>66209.289999999994</v>
      </c>
      <c r="C16" s="25">
        <v>127985</v>
      </c>
      <c r="D16" s="19">
        <f t="shared" si="1"/>
        <v>0.93303688953619668</v>
      </c>
      <c r="E16" s="3"/>
      <c r="F16" s="16"/>
    </row>
    <row r="17" spans="1:6" ht="13.8" x14ac:dyDescent="0.25">
      <c r="A17" s="20" t="s">
        <v>11</v>
      </c>
      <c r="B17" s="26">
        <v>76221.81</v>
      </c>
      <c r="C17" s="26">
        <v>140821</v>
      </c>
      <c r="D17" s="22">
        <f t="shared" si="1"/>
        <v>0.84751582257099378</v>
      </c>
      <c r="E17" s="3"/>
      <c r="F17" s="16"/>
    </row>
    <row r="18" spans="1:6" ht="13.8" x14ac:dyDescent="0.25">
      <c r="A18" s="17"/>
      <c r="B18" s="23"/>
      <c r="C18" s="23"/>
      <c r="D18" s="24"/>
      <c r="E18" s="3"/>
      <c r="F18" s="16"/>
    </row>
    <row r="19" spans="1:6" ht="13.8" x14ac:dyDescent="0.25">
      <c r="A19" s="12" t="s">
        <v>15</v>
      </c>
      <c r="B19" s="13" t="s">
        <v>206</v>
      </c>
      <c r="C19" s="13" t="s">
        <v>206</v>
      </c>
      <c r="D19" s="14"/>
      <c r="E19" s="3"/>
      <c r="F19" s="16"/>
    </row>
    <row r="20" spans="1:6" ht="13.8" x14ac:dyDescent="0.25">
      <c r="A20" s="17" t="s">
        <v>16</v>
      </c>
      <c r="B20" s="13">
        <v>361986.79</v>
      </c>
      <c r="C20" s="13">
        <v>506450</v>
      </c>
      <c r="D20" s="14">
        <f t="shared" ref="D20:D24" si="2">C20/B20-1</f>
        <v>0.39908420415010171</v>
      </c>
      <c r="E20" s="3"/>
      <c r="F20" s="16"/>
    </row>
    <row r="21" spans="1:6" ht="13.8" x14ac:dyDescent="0.25">
      <c r="A21" s="17" t="s">
        <v>17</v>
      </c>
      <c r="B21" s="13">
        <v>52187.199999999997</v>
      </c>
      <c r="C21" s="13">
        <v>85646</v>
      </c>
      <c r="D21" s="14">
        <f t="shared" si="2"/>
        <v>0.64113039212680523</v>
      </c>
      <c r="E21" s="3"/>
      <c r="F21" s="16"/>
    </row>
    <row r="22" spans="1:6" ht="13.8" x14ac:dyDescent="0.25">
      <c r="A22" s="17" t="s">
        <v>18</v>
      </c>
      <c r="B22" s="13">
        <v>383121.49</v>
      </c>
      <c r="C22" s="13">
        <v>579320</v>
      </c>
      <c r="D22" s="14">
        <f t="shared" si="2"/>
        <v>0.51210520714982599</v>
      </c>
      <c r="E22" s="3"/>
      <c r="F22" s="16"/>
    </row>
    <row r="23" spans="1:6" ht="13.8" x14ac:dyDescent="0.25">
      <c r="A23" s="17" t="s">
        <v>19</v>
      </c>
      <c r="B23" s="25" t="s">
        <v>207</v>
      </c>
      <c r="C23" s="25" t="s">
        <v>207</v>
      </c>
      <c r="D23" s="19"/>
      <c r="E23" s="3"/>
      <c r="F23" s="16"/>
    </row>
    <row r="24" spans="1:6" ht="13.8" x14ac:dyDescent="0.25">
      <c r="A24" s="20" t="s">
        <v>11</v>
      </c>
      <c r="B24" s="26">
        <v>797295.48</v>
      </c>
      <c r="C24" s="26">
        <v>1171416</v>
      </c>
      <c r="D24" s="22">
        <f t="shared" si="2"/>
        <v>0.46923697598285652</v>
      </c>
      <c r="E24" s="3"/>
      <c r="F24" s="16"/>
    </row>
    <row r="25" spans="1:6" ht="13.8" x14ac:dyDescent="0.25">
      <c r="A25" s="17"/>
      <c r="B25" s="23"/>
      <c r="C25" s="23"/>
      <c r="D25" s="24"/>
      <c r="E25" s="3"/>
      <c r="F25" s="16"/>
    </row>
    <row r="26" spans="1:6" ht="13.8" x14ac:dyDescent="0.25">
      <c r="A26" s="12" t="s">
        <v>20</v>
      </c>
      <c r="B26" s="13">
        <v>1191622.3400000001</v>
      </c>
      <c r="C26" s="13">
        <v>1588413</v>
      </c>
      <c r="D26" s="14">
        <f t="shared" ref="D26:D32" si="3">C26/B26-1</f>
        <v>0.33298356927413764</v>
      </c>
      <c r="E26" s="3"/>
      <c r="F26" s="16"/>
    </row>
    <row r="27" spans="1:6" ht="13.8" x14ac:dyDescent="0.25">
      <c r="A27" s="17" t="s">
        <v>21</v>
      </c>
      <c r="B27" s="13">
        <v>3842.48</v>
      </c>
      <c r="C27" s="13">
        <v>3568.84</v>
      </c>
      <c r="D27" s="14">
        <f t="shared" si="3"/>
        <v>-7.1214424017821742E-2</v>
      </c>
      <c r="E27" s="3"/>
      <c r="F27" s="16"/>
    </row>
    <row r="28" spans="1:6" ht="13.8" x14ac:dyDescent="0.25">
      <c r="A28" s="17" t="s">
        <v>22</v>
      </c>
      <c r="B28" s="13">
        <v>542971.38</v>
      </c>
      <c r="C28" s="13">
        <v>794277</v>
      </c>
      <c r="D28" s="14">
        <f t="shared" si="3"/>
        <v>0.46283400793610885</v>
      </c>
      <c r="E28" s="3"/>
      <c r="F28" s="16"/>
    </row>
    <row r="29" spans="1:6" ht="13.8" x14ac:dyDescent="0.25">
      <c r="A29" s="17" t="s">
        <v>23</v>
      </c>
      <c r="B29" s="13">
        <v>340.31</v>
      </c>
      <c r="C29" s="13">
        <v>525.79999999999995</v>
      </c>
      <c r="D29" s="14">
        <f t="shared" si="3"/>
        <v>0.54506185536716512</v>
      </c>
      <c r="E29" s="3"/>
      <c r="F29" s="16"/>
    </row>
    <row r="30" spans="1:6" ht="13.8" x14ac:dyDescent="0.25">
      <c r="A30" s="17" t="s">
        <v>24</v>
      </c>
      <c r="B30" s="13">
        <v>845304.38</v>
      </c>
      <c r="C30" s="13">
        <v>1350936</v>
      </c>
      <c r="D30" s="14">
        <f t="shared" si="3"/>
        <v>0.59816514851135638</v>
      </c>
      <c r="E30" s="3"/>
      <c r="F30" s="16"/>
    </row>
    <row r="31" spans="1:6" ht="13.8" x14ac:dyDescent="0.25">
      <c r="A31" s="17" t="s">
        <v>25</v>
      </c>
      <c r="B31" s="25">
        <v>380690.17</v>
      </c>
      <c r="C31" s="25">
        <v>544842</v>
      </c>
      <c r="D31" s="19">
        <f t="shared" si="3"/>
        <v>0.43119534712440832</v>
      </c>
      <c r="E31" s="3"/>
      <c r="F31" s="16"/>
    </row>
    <row r="32" spans="1:6" ht="13.8" x14ac:dyDescent="0.25">
      <c r="A32" s="20" t="s">
        <v>11</v>
      </c>
      <c r="B32" s="26">
        <v>2964771.06</v>
      </c>
      <c r="C32" s="26">
        <v>4282562.6399999997</v>
      </c>
      <c r="D32" s="22">
        <f t="shared" si="3"/>
        <v>0.44448341991033846</v>
      </c>
      <c r="E32" s="3"/>
      <c r="F32" s="16"/>
    </row>
    <row r="33" spans="1:6" ht="13.8" x14ac:dyDescent="0.25">
      <c r="A33" s="17"/>
      <c r="B33" s="27"/>
      <c r="C33" s="27"/>
      <c r="D33" s="24"/>
      <c r="E33" s="3"/>
      <c r="F33" s="16"/>
    </row>
    <row r="34" spans="1:6" ht="13.8" x14ac:dyDescent="0.25">
      <c r="A34" s="12" t="s">
        <v>26</v>
      </c>
      <c r="B34" s="13">
        <v>392877.58</v>
      </c>
      <c r="C34" s="13">
        <v>742715</v>
      </c>
      <c r="D34" s="14">
        <f t="shared" ref="D34:D38" si="4">C34/B34-1</f>
        <v>0.89044892813685106</v>
      </c>
      <c r="E34" s="3"/>
      <c r="F34" s="16"/>
    </row>
    <row r="35" spans="1:6" ht="13.8" x14ac:dyDescent="0.25">
      <c r="A35" s="17" t="s">
        <v>27</v>
      </c>
      <c r="B35" s="13">
        <v>99059.77</v>
      </c>
      <c r="C35" s="13">
        <v>184167</v>
      </c>
      <c r="D35" s="14">
        <f t="shared" si="4"/>
        <v>0.85915028876000821</v>
      </c>
      <c r="E35" s="3"/>
      <c r="F35" s="16"/>
    </row>
    <row r="36" spans="1:6" ht="13.8" x14ac:dyDescent="0.25">
      <c r="A36" s="17" t="s">
        <v>28</v>
      </c>
      <c r="B36" s="13">
        <v>254042.93</v>
      </c>
      <c r="C36" s="13">
        <v>500766</v>
      </c>
      <c r="D36" s="14">
        <f t="shared" si="4"/>
        <v>0.97118652347459555</v>
      </c>
      <c r="E36" s="3"/>
      <c r="F36" s="16"/>
    </row>
    <row r="37" spans="1:6" ht="13.8" x14ac:dyDescent="0.25">
      <c r="A37" s="17" t="s">
        <v>29</v>
      </c>
      <c r="B37" s="25">
        <v>139196.54</v>
      </c>
      <c r="C37" s="25">
        <v>242638</v>
      </c>
      <c r="D37" s="19">
        <f t="shared" si="4"/>
        <v>0.74313240831991934</v>
      </c>
      <c r="E37" s="3"/>
      <c r="F37" s="16"/>
    </row>
    <row r="38" spans="1:6" ht="13.8" x14ac:dyDescent="0.25">
      <c r="A38" s="20" t="s">
        <v>11</v>
      </c>
      <c r="B38" s="26">
        <v>885176.82000000007</v>
      </c>
      <c r="C38" s="26">
        <v>1670286</v>
      </c>
      <c r="D38" s="22">
        <f t="shared" si="4"/>
        <v>0.88695180698473308</v>
      </c>
      <c r="E38" s="3"/>
      <c r="F38" s="16"/>
    </row>
    <row r="39" spans="1:6" ht="13.8" x14ac:dyDescent="0.25">
      <c r="A39" s="17"/>
      <c r="B39" s="27"/>
      <c r="C39" s="27"/>
      <c r="D39" s="24"/>
      <c r="E39" s="3"/>
      <c r="F39" s="16"/>
    </row>
    <row r="40" spans="1:6" ht="13.8" x14ac:dyDescent="0.25">
      <c r="A40" s="12" t="s">
        <v>30</v>
      </c>
      <c r="B40" s="13">
        <v>160833.99</v>
      </c>
      <c r="C40" s="13">
        <v>248778</v>
      </c>
      <c r="D40" s="14">
        <f t="shared" ref="D40:D47" si="5">C40/B40-1</f>
        <v>0.54679990218485552</v>
      </c>
      <c r="E40" s="3"/>
      <c r="F40" s="16"/>
    </row>
    <row r="41" spans="1:6" ht="13.8" x14ac:dyDescent="0.25">
      <c r="A41" s="17" t="s">
        <v>31</v>
      </c>
      <c r="B41" s="13">
        <v>16932.13</v>
      </c>
      <c r="C41" s="13">
        <v>32605.07</v>
      </c>
      <c r="D41" s="14">
        <f t="shared" si="5"/>
        <v>0.92563310109241992</v>
      </c>
      <c r="E41" s="3"/>
      <c r="F41" s="16"/>
    </row>
    <row r="42" spans="1:6" ht="13.8" x14ac:dyDescent="0.25">
      <c r="A42" s="17" t="s">
        <v>32</v>
      </c>
      <c r="B42" s="13">
        <v>12017.65</v>
      </c>
      <c r="C42" s="13">
        <v>8440.9500000000007</v>
      </c>
      <c r="D42" s="14">
        <f t="shared" si="5"/>
        <v>-0.2976205830590839</v>
      </c>
      <c r="E42" s="3"/>
      <c r="F42" s="16"/>
    </row>
    <row r="43" spans="1:6" ht="13.8" x14ac:dyDescent="0.25">
      <c r="A43" s="17" t="s">
        <v>33</v>
      </c>
      <c r="B43" s="13">
        <v>760245.31</v>
      </c>
      <c r="C43" s="13">
        <v>1109003</v>
      </c>
      <c r="D43" s="14">
        <f t="shared" si="5"/>
        <v>0.45874362579099626</v>
      </c>
      <c r="E43" s="3"/>
      <c r="F43" s="16"/>
    </row>
    <row r="44" spans="1:6" ht="13.8" x14ac:dyDescent="0.25">
      <c r="A44" s="17" t="s">
        <v>34</v>
      </c>
      <c r="B44" s="13">
        <v>34537.21</v>
      </c>
      <c r="C44" s="13">
        <v>52801</v>
      </c>
      <c r="D44" s="19">
        <f t="shared" si="5"/>
        <v>0.52881486373682196</v>
      </c>
      <c r="E44" s="3"/>
      <c r="F44" s="16"/>
    </row>
    <row r="45" spans="1:6" ht="13.8" x14ac:dyDescent="0.25">
      <c r="A45" s="20" t="s">
        <v>11</v>
      </c>
      <c r="B45" s="21">
        <v>984566.29</v>
      </c>
      <c r="C45" s="21">
        <v>1451628.02</v>
      </c>
      <c r="D45" s="22">
        <f t="shared" si="5"/>
        <v>0.47438322309409964</v>
      </c>
      <c r="E45" s="3"/>
      <c r="F45" s="16"/>
    </row>
    <row r="46" spans="1:6" ht="13.8" x14ac:dyDescent="0.25">
      <c r="A46" s="17"/>
      <c r="B46" s="27"/>
      <c r="C46" s="27"/>
      <c r="D46" s="24"/>
      <c r="E46" s="3"/>
      <c r="F46" s="16"/>
    </row>
    <row r="47" spans="1:6" ht="13.8" x14ac:dyDescent="0.25">
      <c r="A47" s="12" t="s">
        <v>35</v>
      </c>
      <c r="B47" s="13">
        <v>6867.33</v>
      </c>
      <c r="C47" s="13">
        <v>7685.1799999999994</v>
      </c>
      <c r="D47" s="14">
        <f t="shared" si="5"/>
        <v>0.11909286433009614</v>
      </c>
      <c r="E47" s="3"/>
      <c r="F47" s="16"/>
    </row>
    <row r="48" spans="1:6" ht="13.8" x14ac:dyDescent="0.25">
      <c r="A48" s="17" t="s">
        <v>36</v>
      </c>
      <c r="B48" s="13">
        <v>22046.18</v>
      </c>
      <c r="C48" s="13">
        <v>35639</v>
      </c>
      <c r="D48" s="19">
        <f t="shared" ref="D48:D49" si="6">C48/B48-1</f>
        <v>0.61656123645910532</v>
      </c>
      <c r="E48" s="3"/>
      <c r="F48" s="16"/>
    </row>
    <row r="49" spans="1:6" ht="13.8" x14ac:dyDescent="0.25">
      <c r="A49" s="20" t="s">
        <v>11</v>
      </c>
      <c r="B49" s="21">
        <v>28913.510000000002</v>
      </c>
      <c r="C49" s="21">
        <v>43324.18</v>
      </c>
      <c r="D49" s="22">
        <f t="shared" si="6"/>
        <v>0.49840610842474664</v>
      </c>
      <c r="E49" s="3"/>
      <c r="F49" s="16"/>
    </row>
    <row r="50" spans="1:6" ht="13.8" x14ac:dyDescent="0.25">
      <c r="A50" s="17"/>
      <c r="B50" s="27"/>
      <c r="C50" s="27"/>
      <c r="D50" s="24"/>
      <c r="E50" s="3"/>
      <c r="F50" s="16"/>
    </row>
    <row r="51" spans="1:6" ht="13.8" x14ac:dyDescent="0.25">
      <c r="A51" s="12" t="s">
        <v>37</v>
      </c>
      <c r="B51" s="13">
        <v>94185.02</v>
      </c>
      <c r="C51" s="13">
        <v>106351</v>
      </c>
      <c r="D51" s="14">
        <f t="shared" ref="D51:D57" si="7">C51/B51-1</f>
        <v>0.12917107200274525</v>
      </c>
      <c r="E51" s="3"/>
      <c r="F51" s="16"/>
    </row>
    <row r="52" spans="1:6" ht="13.8" x14ac:dyDescent="0.25">
      <c r="A52" s="17" t="s">
        <v>38</v>
      </c>
      <c r="B52" s="13">
        <v>1600.48</v>
      </c>
      <c r="C52" s="13" t="s">
        <v>207</v>
      </c>
      <c r="D52" s="14"/>
      <c r="E52" s="3"/>
      <c r="F52" s="16"/>
    </row>
    <row r="53" spans="1:6" ht="13.8" x14ac:dyDescent="0.25">
      <c r="A53" s="17" t="s">
        <v>39</v>
      </c>
      <c r="B53" s="13">
        <v>28009.3</v>
      </c>
      <c r="C53" s="13">
        <v>53998</v>
      </c>
      <c r="D53" s="14">
        <f t="shared" ref="D53" si="8">C53/B53-1</f>
        <v>0.92785967517931556</v>
      </c>
      <c r="E53" s="3"/>
      <c r="F53" s="16"/>
    </row>
    <row r="54" spans="1:6" ht="13.8" x14ac:dyDescent="0.25">
      <c r="A54" s="17" t="s">
        <v>40</v>
      </c>
      <c r="B54" s="13">
        <v>136679.22</v>
      </c>
      <c r="C54" s="13">
        <v>180356</v>
      </c>
      <c r="D54" s="14">
        <f t="shared" si="7"/>
        <v>0.3195568426568427</v>
      </c>
      <c r="E54" s="3"/>
      <c r="F54" s="16"/>
    </row>
    <row r="55" spans="1:6" ht="13.8" x14ac:dyDescent="0.25">
      <c r="A55" s="17" t="s">
        <v>41</v>
      </c>
      <c r="B55" s="13">
        <v>37206.97</v>
      </c>
      <c r="C55" s="13">
        <v>53858</v>
      </c>
      <c r="D55" s="14">
        <f t="shared" si="7"/>
        <v>0.44752448264397771</v>
      </c>
      <c r="E55" s="3"/>
      <c r="F55" s="16"/>
    </row>
    <row r="56" spans="1:6" ht="13.8" x14ac:dyDescent="0.25">
      <c r="A56" s="17" t="s">
        <v>42</v>
      </c>
      <c r="B56" s="13">
        <v>45024.73</v>
      </c>
      <c r="C56" s="13">
        <v>64119</v>
      </c>
      <c r="D56" s="19">
        <f t="shared" si="7"/>
        <v>0.42408405336356259</v>
      </c>
      <c r="E56" s="3"/>
      <c r="F56" s="16"/>
    </row>
    <row r="57" spans="1:6" ht="13.8" x14ac:dyDescent="0.25">
      <c r="A57" s="20" t="s">
        <v>11</v>
      </c>
      <c r="B57" s="21">
        <v>342705.72</v>
      </c>
      <c r="C57" s="21">
        <v>458682</v>
      </c>
      <c r="D57" s="22">
        <f t="shared" si="7"/>
        <v>0.33841361037102047</v>
      </c>
      <c r="E57" s="3"/>
      <c r="F57" s="16"/>
    </row>
    <row r="58" spans="1:6" ht="13.8" x14ac:dyDescent="0.25">
      <c r="A58" s="17"/>
      <c r="B58" s="13"/>
      <c r="C58" s="13"/>
      <c r="D58" s="24"/>
      <c r="E58" s="3"/>
      <c r="F58" s="16"/>
    </row>
    <row r="59" spans="1:6" ht="13.8" x14ac:dyDescent="0.25">
      <c r="A59" s="12" t="s">
        <v>43</v>
      </c>
      <c r="B59" s="13" t="s">
        <v>206</v>
      </c>
      <c r="C59" s="13" t="s">
        <v>206</v>
      </c>
      <c r="D59" s="14"/>
      <c r="E59" s="3"/>
      <c r="F59" s="16"/>
    </row>
    <row r="60" spans="1:6" ht="13.8" x14ac:dyDescent="0.25">
      <c r="A60" s="17" t="s">
        <v>44</v>
      </c>
      <c r="B60" s="13" t="s">
        <v>207</v>
      </c>
      <c r="C60" s="13" t="s">
        <v>207</v>
      </c>
      <c r="D60" s="14"/>
      <c r="E60" s="3"/>
      <c r="F60" s="16"/>
    </row>
    <row r="61" spans="1:6" ht="13.8" x14ac:dyDescent="0.25">
      <c r="A61" s="17" t="s">
        <v>45</v>
      </c>
      <c r="B61" s="13">
        <v>83565.69</v>
      </c>
      <c r="C61" s="13">
        <v>118658</v>
      </c>
      <c r="D61" s="19">
        <f t="shared" ref="D61:D62" si="9">C61/B61-1</f>
        <v>0.41993681856752452</v>
      </c>
      <c r="E61" s="3"/>
      <c r="F61" s="16"/>
    </row>
    <row r="62" spans="1:6" ht="13.8" x14ac:dyDescent="0.25">
      <c r="A62" s="20" t="s">
        <v>11</v>
      </c>
      <c r="B62" s="21">
        <v>83565.69</v>
      </c>
      <c r="C62" s="21">
        <v>118658</v>
      </c>
      <c r="D62" s="22">
        <f t="shared" si="9"/>
        <v>0.41993681856752452</v>
      </c>
      <c r="E62" s="3"/>
      <c r="F62" s="16"/>
    </row>
    <row r="63" spans="1:6" ht="13.8" x14ac:dyDescent="0.25">
      <c r="A63" s="17"/>
      <c r="B63" s="23"/>
      <c r="C63" s="23"/>
      <c r="D63" s="28"/>
      <c r="E63" s="3"/>
      <c r="F63" s="16"/>
    </row>
    <row r="64" spans="1:6" ht="13.8" x14ac:dyDescent="0.25">
      <c r="A64" s="12" t="s">
        <v>46</v>
      </c>
      <c r="B64" s="13">
        <v>30991.07</v>
      </c>
      <c r="C64" s="13">
        <v>39556</v>
      </c>
      <c r="D64" s="14">
        <f t="shared" ref="D64:D66" si="10">C64/B64-1</f>
        <v>0.27636767623705794</v>
      </c>
      <c r="E64" s="3"/>
      <c r="F64" s="16"/>
    </row>
    <row r="65" spans="1:6" ht="13.8" x14ac:dyDescent="0.25">
      <c r="A65" s="17" t="s">
        <v>47</v>
      </c>
      <c r="B65" s="13">
        <v>10771.52</v>
      </c>
      <c r="C65" s="13">
        <v>17337</v>
      </c>
      <c r="D65" s="14">
        <f t="shared" si="10"/>
        <v>0.6095221472921184</v>
      </c>
      <c r="E65" s="3"/>
      <c r="F65" s="16"/>
    </row>
    <row r="66" spans="1:6" ht="13.8" x14ac:dyDescent="0.25">
      <c r="A66" s="20" t="s">
        <v>11</v>
      </c>
      <c r="B66" s="21">
        <v>41762.589999999997</v>
      </c>
      <c r="C66" s="21">
        <v>56893</v>
      </c>
      <c r="D66" s="22">
        <f t="shared" si="10"/>
        <v>0.36229577715366812</v>
      </c>
      <c r="E66" s="3"/>
      <c r="F66" s="16"/>
    </row>
    <row r="67" spans="1:6" ht="13.8" x14ac:dyDescent="0.25">
      <c r="A67" s="29"/>
      <c r="B67" s="23"/>
      <c r="C67" s="23"/>
      <c r="D67" s="28"/>
      <c r="F67" s="16"/>
    </row>
    <row r="68" spans="1:6" ht="13.8" x14ac:dyDescent="0.25">
      <c r="A68" s="12" t="s">
        <v>48</v>
      </c>
      <c r="B68" s="13" t="s">
        <v>207</v>
      </c>
      <c r="C68" s="13" t="s">
        <v>207</v>
      </c>
      <c r="D68" s="14"/>
      <c r="E68" s="3"/>
      <c r="F68" s="16"/>
    </row>
    <row r="69" spans="1:6" ht="13.8" x14ac:dyDescent="0.25">
      <c r="A69" s="17" t="s">
        <v>49</v>
      </c>
      <c r="B69" s="13">
        <v>8295.0400000000009</v>
      </c>
      <c r="C69" s="13">
        <v>8088.44</v>
      </c>
      <c r="D69" s="14">
        <f t="shared" ref="D69" si="11">C69/B69-1</f>
        <v>-2.4906450119589696E-2</v>
      </c>
      <c r="E69" s="3"/>
      <c r="F69" s="16"/>
    </row>
    <row r="70" spans="1:6" ht="13.8" x14ac:dyDescent="0.25">
      <c r="A70" s="17" t="s">
        <v>50</v>
      </c>
      <c r="B70" s="25">
        <v>219622.15</v>
      </c>
      <c r="C70" s="25">
        <v>333074</v>
      </c>
      <c r="D70" s="19">
        <f t="shared" ref="D70:D71" si="12">C70/B70-1</f>
        <v>0.51657744904145608</v>
      </c>
      <c r="E70" s="3"/>
      <c r="F70" s="16"/>
    </row>
    <row r="71" spans="1:6" ht="13.8" x14ac:dyDescent="0.25">
      <c r="A71" s="20" t="s">
        <v>11</v>
      </c>
      <c r="B71" s="26">
        <v>227917.19</v>
      </c>
      <c r="C71" s="26">
        <v>341162.44</v>
      </c>
      <c r="D71" s="22">
        <f t="shared" si="12"/>
        <v>0.4968701570952152</v>
      </c>
      <c r="E71" s="3"/>
      <c r="F71" s="16"/>
    </row>
    <row r="72" spans="1:6" ht="13.8" x14ac:dyDescent="0.25">
      <c r="A72" s="30"/>
      <c r="B72" s="26"/>
      <c r="C72" s="26"/>
      <c r="D72" s="22"/>
      <c r="E72" s="3"/>
      <c r="F72" s="16"/>
    </row>
    <row r="73" spans="1:6" ht="13.8" x14ac:dyDescent="0.25">
      <c r="A73" s="12" t="s">
        <v>51</v>
      </c>
      <c r="B73" s="26"/>
      <c r="C73" s="26"/>
      <c r="D73" s="22"/>
      <c r="E73" s="3"/>
      <c r="F73" s="16"/>
    </row>
    <row r="74" spans="1:6" ht="13.8" x14ac:dyDescent="0.25">
      <c r="A74" s="31" t="s">
        <v>52</v>
      </c>
      <c r="B74" s="25" t="s">
        <v>207</v>
      </c>
      <c r="C74" s="25">
        <v>0</v>
      </c>
      <c r="D74" s="32"/>
      <c r="E74" s="3"/>
      <c r="F74" s="16"/>
    </row>
    <row r="75" spans="1:6" ht="13.8" x14ac:dyDescent="0.25">
      <c r="A75" s="30" t="s">
        <v>11</v>
      </c>
      <c r="B75" s="26">
        <v>0</v>
      </c>
      <c r="C75" s="26">
        <v>0</v>
      </c>
      <c r="D75" s="22"/>
      <c r="E75" s="3"/>
      <c r="F75" s="16"/>
    </row>
    <row r="76" spans="1:6" ht="13.8" x14ac:dyDescent="0.25">
      <c r="A76" s="17"/>
      <c r="B76" s="23"/>
      <c r="C76" s="23"/>
      <c r="D76" s="28"/>
      <c r="E76" s="3"/>
      <c r="F76" s="16"/>
    </row>
    <row r="77" spans="1:6" ht="13.8" x14ac:dyDescent="0.25">
      <c r="A77" s="12" t="s">
        <v>53</v>
      </c>
      <c r="B77" s="13">
        <v>220365.6</v>
      </c>
      <c r="C77" s="13">
        <v>430329</v>
      </c>
      <c r="D77" s="14">
        <f t="shared" ref="D77:D86" si="13">C77/B77-1</f>
        <v>0.95279571766192173</v>
      </c>
      <c r="E77" s="3"/>
      <c r="F77" s="16"/>
    </row>
    <row r="78" spans="1:6" ht="13.8" x14ac:dyDescent="0.25">
      <c r="A78" s="17" t="s">
        <v>54</v>
      </c>
      <c r="B78" s="13">
        <v>4414.82</v>
      </c>
      <c r="C78" s="13">
        <v>3131.0299999999997</v>
      </c>
      <c r="D78" s="14">
        <f t="shared" si="13"/>
        <v>-0.29079101752732839</v>
      </c>
      <c r="E78" s="3"/>
      <c r="F78" s="16"/>
    </row>
    <row r="79" spans="1:6" ht="13.8" x14ac:dyDescent="0.25">
      <c r="A79" s="17" t="s">
        <v>55</v>
      </c>
      <c r="B79" s="13">
        <v>49700.3</v>
      </c>
      <c r="C79" s="13">
        <v>50731</v>
      </c>
      <c r="D79" s="14">
        <f t="shared" si="13"/>
        <v>2.0738305402582924E-2</v>
      </c>
      <c r="E79" s="3"/>
      <c r="F79" s="16"/>
    </row>
    <row r="80" spans="1:6" ht="13.8" x14ac:dyDescent="0.25">
      <c r="A80" s="17" t="s">
        <v>56</v>
      </c>
      <c r="B80" s="13">
        <v>41086.239999999998</v>
      </c>
      <c r="C80" s="13">
        <v>47424</v>
      </c>
      <c r="D80" s="14">
        <f t="shared" si="13"/>
        <v>0.15425504986584326</v>
      </c>
      <c r="E80" s="3"/>
      <c r="F80" s="16"/>
    </row>
    <row r="81" spans="1:6" ht="13.8" x14ac:dyDescent="0.25">
      <c r="A81" s="17" t="s">
        <v>57</v>
      </c>
      <c r="B81" s="13">
        <v>0</v>
      </c>
      <c r="C81" s="13" t="s">
        <v>207</v>
      </c>
      <c r="D81" s="14"/>
      <c r="E81" s="3"/>
      <c r="F81" s="16"/>
    </row>
    <row r="82" spans="1:6" ht="13.8" x14ac:dyDescent="0.25">
      <c r="A82" s="17" t="s">
        <v>58</v>
      </c>
      <c r="B82" s="13">
        <v>6760.74</v>
      </c>
      <c r="C82" s="13" t="s">
        <v>207</v>
      </c>
      <c r="D82" s="14"/>
      <c r="E82" s="3"/>
      <c r="F82" s="16"/>
    </row>
    <row r="83" spans="1:6" ht="13.8" x14ac:dyDescent="0.25">
      <c r="A83" s="17" t="s">
        <v>59</v>
      </c>
      <c r="B83" s="13">
        <v>297193.18</v>
      </c>
      <c r="C83" s="13">
        <v>383831</v>
      </c>
      <c r="D83" s="14">
        <f t="shared" si="13"/>
        <v>0.29152021590805011</v>
      </c>
      <c r="E83" s="3"/>
      <c r="F83" s="16"/>
    </row>
    <row r="84" spans="1:6" ht="13.8" x14ac:dyDescent="0.25">
      <c r="A84" s="17" t="s">
        <v>60</v>
      </c>
      <c r="B84" s="13">
        <v>20506.23</v>
      </c>
      <c r="C84" s="13">
        <v>29878.250000000004</v>
      </c>
      <c r="D84" s="14">
        <f t="shared" si="13"/>
        <v>0.45703281393020578</v>
      </c>
      <c r="E84" s="3"/>
      <c r="F84" s="16"/>
    </row>
    <row r="85" spans="1:6" ht="13.8" x14ac:dyDescent="0.25">
      <c r="A85" s="17" t="s">
        <v>61</v>
      </c>
      <c r="B85" s="25">
        <v>16737.75</v>
      </c>
      <c r="C85" s="25">
        <v>21585</v>
      </c>
      <c r="D85" s="19">
        <f t="shared" si="13"/>
        <v>0.28959985661155163</v>
      </c>
      <c r="E85" s="3"/>
      <c r="F85" s="16"/>
    </row>
    <row r="86" spans="1:6" ht="13.8" x14ac:dyDescent="0.25">
      <c r="A86" s="20" t="s">
        <v>11</v>
      </c>
      <c r="B86" s="26">
        <v>656764.86</v>
      </c>
      <c r="C86" s="26">
        <v>966909.28</v>
      </c>
      <c r="D86" s="22">
        <f t="shared" si="13"/>
        <v>0.47223053316220365</v>
      </c>
      <c r="E86" s="3"/>
      <c r="F86" s="16"/>
    </row>
    <row r="87" spans="1:6" ht="13.8" x14ac:dyDescent="0.25">
      <c r="A87" s="17"/>
      <c r="B87" s="23"/>
      <c r="C87" s="23"/>
      <c r="D87" s="28"/>
      <c r="E87" s="3"/>
      <c r="F87" s="16"/>
    </row>
    <row r="88" spans="1:6" ht="13.8" x14ac:dyDescent="0.25">
      <c r="A88" s="12" t="s">
        <v>62</v>
      </c>
      <c r="B88" s="13">
        <v>686691.63</v>
      </c>
      <c r="C88" s="13">
        <v>1111718</v>
      </c>
      <c r="D88" s="14">
        <f t="shared" ref="D88:D95" si="14">C88/B88-1</f>
        <v>0.61894794028580202</v>
      </c>
      <c r="E88" s="3"/>
      <c r="F88" s="16"/>
    </row>
    <row r="89" spans="1:6" ht="13.8" x14ac:dyDescent="0.25">
      <c r="A89" s="17" t="s">
        <v>63</v>
      </c>
      <c r="B89" s="13">
        <v>72137.87</v>
      </c>
      <c r="C89" s="13">
        <v>105699</v>
      </c>
      <c r="D89" s="14">
        <f t="shared" si="14"/>
        <v>0.46523594334016249</v>
      </c>
      <c r="E89" s="3"/>
      <c r="F89" s="16"/>
    </row>
    <row r="90" spans="1:6" ht="13.8" x14ac:dyDescent="0.25">
      <c r="A90" s="17" t="s">
        <v>64</v>
      </c>
      <c r="B90" s="13">
        <v>71841.679999999993</v>
      </c>
      <c r="C90" s="13">
        <v>103327</v>
      </c>
      <c r="D90" s="14">
        <f t="shared" si="14"/>
        <v>0.43825979570633655</v>
      </c>
      <c r="E90" s="3"/>
      <c r="F90" s="16"/>
    </row>
    <row r="91" spans="1:6" ht="13.8" x14ac:dyDescent="0.25">
      <c r="A91" s="17" t="s">
        <v>65</v>
      </c>
      <c r="B91" s="13">
        <v>18727.669999999998</v>
      </c>
      <c r="C91" s="13">
        <v>31256</v>
      </c>
      <c r="D91" s="14">
        <f t="shared" si="14"/>
        <v>0.6689743037975362</v>
      </c>
      <c r="E91" s="3"/>
      <c r="F91" s="16"/>
    </row>
    <row r="92" spans="1:6" ht="13.8" x14ac:dyDescent="0.25">
      <c r="A92" s="17" t="s">
        <v>66</v>
      </c>
      <c r="B92" s="13">
        <v>10987.76</v>
      </c>
      <c r="C92" s="13">
        <v>13801.85</v>
      </c>
      <c r="D92" s="14">
        <f t="shared" si="14"/>
        <v>0.25611134571559635</v>
      </c>
      <c r="E92" s="3"/>
      <c r="F92" s="16"/>
    </row>
    <row r="93" spans="1:6" ht="13.8" x14ac:dyDescent="0.25">
      <c r="A93" s="17" t="s">
        <v>67</v>
      </c>
      <c r="B93" s="13">
        <v>159909.21</v>
      </c>
      <c r="C93" s="13">
        <v>249262</v>
      </c>
      <c r="D93" s="14">
        <f t="shared" si="14"/>
        <v>0.55877200568997876</v>
      </c>
      <c r="E93" s="3"/>
      <c r="F93" s="16"/>
    </row>
    <row r="94" spans="1:6" ht="13.8" x14ac:dyDescent="0.25">
      <c r="A94" s="17" t="s">
        <v>68</v>
      </c>
      <c r="B94" s="13">
        <v>422021.1</v>
      </c>
      <c r="C94" s="13">
        <v>598357</v>
      </c>
      <c r="D94" s="19">
        <f t="shared" si="14"/>
        <v>0.41783669110383359</v>
      </c>
      <c r="E94" s="3"/>
      <c r="F94" s="16"/>
    </row>
    <row r="95" spans="1:6" ht="13.8" x14ac:dyDescent="0.25">
      <c r="A95" s="20" t="s">
        <v>11</v>
      </c>
      <c r="B95" s="21">
        <v>1442316.92</v>
      </c>
      <c r="C95" s="21">
        <v>2213420.85</v>
      </c>
      <c r="D95" s="22">
        <f t="shared" si="14"/>
        <v>0.53462863765059354</v>
      </c>
      <c r="E95" s="3"/>
      <c r="F95" s="16"/>
    </row>
    <row r="96" spans="1:6" ht="13.8" x14ac:dyDescent="0.25">
      <c r="A96" s="17"/>
      <c r="B96" s="23"/>
      <c r="C96" s="23"/>
      <c r="D96" s="28"/>
      <c r="E96" s="3"/>
      <c r="F96" s="16"/>
    </row>
    <row r="97" spans="1:6" ht="13.8" x14ac:dyDescent="0.25">
      <c r="A97" s="12" t="s">
        <v>69</v>
      </c>
      <c r="B97" s="13">
        <v>427501.78</v>
      </c>
      <c r="C97" s="13">
        <v>674377</v>
      </c>
      <c r="D97" s="14">
        <f t="shared" ref="D97:D101" si="15">C97/B97-1</f>
        <v>0.57748349024418077</v>
      </c>
      <c r="E97" s="3"/>
      <c r="F97" s="16"/>
    </row>
    <row r="98" spans="1:6" ht="13.8" x14ac:dyDescent="0.25">
      <c r="A98" s="17" t="s">
        <v>70</v>
      </c>
      <c r="B98" s="13">
        <v>18629.349999999999</v>
      </c>
      <c r="C98" s="13">
        <v>30801</v>
      </c>
      <c r="D98" s="14">
        <f t="shared" si="15"/>
        <v>0.65335881284102792</v>
      </c>
      <c r="E98" s="3"/>
      <c r="F98" s="16"/>
    </row>
    <row r="99" spans="1:6" ht="13.8" x14ac:dyDescent="0.25">
      <c r="A99" s="17" t="s">
        <v>71</v>
      </c>
      <c r="B99" s="13">
        <v>72664.52</v>
      </c>
      <c r="C99" s="13">
        <v>111063</v>
      </c>
      <c r="D99" s="14">
        <f t="shared" si="15"/>
        <v>0.52843506019168629</v>
      </c>
      <c r="E99" s="3"/>
      <c r="F99" s="16"/>
    </row>
    <row r="100" spans="1:6" ht="13.8" x14ac:dyDescent="0.25">
      <c r="A100" s="17" t="s">
        <v>72</v>
      </c>
      <c r="B100" s="13">
        <v>105117.27</v>
      </c>
      <c r="C100" s="13">
        <v>158165</v>
      </c>
      <c r="D100" s="19">
        <f t="shared" si="15"/>
        <v>0.50465285104911861</v>
      </c>
      <c r="E100" s="3"/>
      <c r="F100" s="16"/>
    </row>
    <row r="101" spans="1:6" ht="13.8" x14ac:dyDescent="0.25">
      <c r="A101" s="20" t="s">
        <v>11</v>
      </c>
      <c r="B101" s="21">
        <v>623912.92000000004</v>
      </c>
      <c r="C101" s="21">
        <v>974406</v>
      </c>
      <c r="D101" s="22">
        <f t="shared" si="15"/>
        <v>0.5617660233739028</v>
      </c>
      <c r="E101" s="3"/>
      <c r="F101" s="16"/>
    </row>
    <row r="102" spans="1:6" ht="13.8" x14ac:dyDescent="0.25">
      <c r="A102" s="17"/>
      <c r="B102" s="23"/>
      <c r="C102" s="23"/>
      <c r="D102" s="28"/>
      <c r="E102" s="3"/>
      <c r="F102" s="16"/>
    </row>
    <row r="103" spans="1:6" ht="13.8" x14ac:dyDescent="0.25">
      <c r="A103" s="12" t="s">
        <v>73</v>
      </c>
      <c r="B103" s="13">
        <v>240756.89</v>
      </c>
      <c r="C103" s="13">
        <v>391103</v>
      </c>
      <c r="D103" s="14">
        <f t="shared" ref="D103:D105" si="16">C103/B103-1</f>
        <v>0.62447272017843392</v>
      </c>
      <c r="E103" s="3"/>
      <c r="F103" s="16"/>
    </row>
    <row r="104" spans="1:6" ht="13.8" x14ac:dyDescent="0.25">
      <c r="A104" s="17" t="s">
        <v>74</v>
      </c>
      <c r="B104" s="13">
        <v>169622.02</v>
      </c>
      <c r="C104" s="13">
        <v>263531</v>
      </c>
      <c r="D104" s="19">
        <f t="shared" si="16"/>
        <v>0.55363672711833067</v>
      </c>
      <c r="E104" s="3"/>
      <c r="F104" s="16"/>
    </row>
    <row r="105" spans="1:6" ht="13.8" x14ac:dyDescent="0.25">
      <c r="A105" s="20" t="s">
        <v>11</v>
      </c>
      <c r="B105" s="21">
        <v>410378.91000000003</v>
      </c>
      <c r="C105" s="21">
        <v>654634</v>
      </c>
      <c r="D105" s="22">
        <f t="shared" si="16"/>
        <v>0.59519406102033834</v>
      </c>
      <c r="E105" s="3"/>
      <c r="F105" s="16"/>
    </row>
    <row r="106" spans="1:6" ht="13.8" x14ac:dyDescent="0.25">
      <c r="A106" s="17"/>
      <c r="B106" s="23"/>
      <c r="C106" s="23"/>
      <c r="D106" s="28"/>
      <c r="E106" s="3"/>
      <c r="F106" s="16"/>
    </row>
    <row r="107" spans="1:6" ht="13.8" x14ac:dyDescent="0.25">
      <c r="A107" s="12" t="s">
        <v>75</v>
      </c>
      <c r="B107" s="13">
        <v>13133977.83</v>
      </c>
      <c r="C107" s="13">
        <v>16759566</v>
      </c>
      <c r="D107" s="14">
        <f t="shared" ref="D107" si="17">C107/B107-1</f>
        <v>0.27604646641922947</v>
      </c>
      <c r="E107" s="3"/>
      <c r="F107" s="16"/>
    </row>
    <row r="108" spans="1:6" ht="13.8" x14ac:dyDescent="0.25">
      <c r="A108" s="17" t="s">
        <v>76</v>
      </c>
      <c r="B108" s="13">
        <v>1757296.4</v>
      </c>
      <c r="C108" s="13">
        <v>1550309</v>
      </c>
      <c r="D108" s="14">
        <f>C108/B108-1</f>
        <v>-0.11778741480378607</v>
      </c>
      <c r="E108" s="3"/>
      <c r="F108" s="16"/>
    </row>
    <row r="109" spans="1:6" ht="13.8" x14ac:dyDescent="0.25">
      <c r="A109" s="17" t="s">
        <v>77</v>
      </c>
      <c r="B109" s="25">
        <v>143322.22</v>
      </c>
      <c r="C109" s="25">
        <v>169800</v>
      </c>
      <c r="D109" s="19">
        <f>C109/B109-1</f>
        <v>0.18474302170312451</v>
      </c>
      <c r="E109" s="3"/>
      <c r="F109" s="16"/>
    </row>
    <row r="110" spans="1:6" ht="13.8" x14ac:dyDescent="0.25">
      <c r="A110" s="20" t="s">
        <v>11</v>
      </c>
      <c r="B110" s="26">
        <v>15034596.450000001</v>
      </c>
      <c r="C110" s="26">
        <v>18479675</v>
      </c>
      <c r="D110" s="22">
        <f t="shared" ref="D110" si="18">C110/B110-1</f>
        <v>0.22914340012099221</v>
      </c>
      <c r="E110" s="3"/>
      <c r="F110" s="16"/>
    </row>
    <row r="111" spans="1:6" ht="13.8" x14ac:dyDescent="0.25">
      <c r="A111" s="30"/>
      <c r="B111" s="26"/>
      <c r="C111" s="26"/>
      <c r="D111" s="22"/>
      <c r="E111" s="3"/>
      <c r="F111" s="16"/>
    </row>
    <row r="112" spans="1:6" ht="13.8" x14ac:dyDescent="0.25">
      <c r="A112" s="12" t="s">
        <v>78</v>
      </c>
      <c r="B112" s="13">
        <v>269151.28000000003</v>
      </c>
      <c r="C112" s="13">
        <v>401707</v>
      </c>
      <c r="D112" s="14">
        <f t="shared" ref="D112:D117" si="19">C112/B112-1</f>
        <v>0.49249522424712211</v>
      </c>
      <c r="E112" s="3"/>
      <c r="F112" s="16"/>
    </row>
    <row r="113" spans="1:6" ht="13.8" x14ac:dyDescent="0.25">
      <c r="A113" s="17" t="s">
        <v>79</v>
      </c>
      <c r="B113" s="13">
        <v>105512.35</v>
      </c>
      <c r="C113" s="13">
        <v>157730</v>
      </c>
      <c r="D113" s="14">
        <f t="shared" si="19"/>
        <v>0.49489609510166344</v>
      </c>
      <c r="E113" s="3"/>
      <c r="F113" s="16"/>
    </row>
    <row r="114" spans="1:6" ht="13.8" x14ac:dyDescent="0.25">
      <c r="A114" s="17" t="s">
        <v>80</v>
      </c>
      <c r="B114" s="13">
        <v>262214.15000000002</v>
      </c>
      <c r="C114" s="13">
        <v>321696</v>
      </c>
      <c r="D114" s="14">
        <f t="shared" si="19"/>
        <v>0.22684454671877918</v>
      </c>
      <c r="E114" s="3"/>
      <c r="F114" s="16"/>
    </row>
    <row r="115" spans="1:6" ht="13.8" x14ac:dyDescent="0.25">
      <c r="A115" s="17" t="s">
        <v>81</v>
      </c>
      <c r="B115" s="13">
        <v>51069.23</v>
      </c>
      <c r="C115" s="13">
        <v>61666</v>
      </c>
      <c r="D115" s="14">
        <f t="shared" si="19"/>
        <v>0.20749813537427531</v>
      </c>
      <c r="E115" s="3"/>
      <c r="F115" s="16"/>
    </row>
    <row r="116" spans="1:6" ht="13.8" x14ac:dyDescent="0.25">
      <c r="A116" s="17" t="s">
        <v>82</v>
      </c>
      <c r="B116" s="25">
        <v>51161.57</v>
      </c>
      <c r="C116" s="25">
        <v>78059</v>
      </c>
      <c r="D116" s="19">
        <f t="shared" si="19"/>
        <v>0.52573503901463536</v>
      </c>
      <c r="E116" s="3"/>
      <c r="F116" s="16"/>
    </row>
    <row r="117" spans="1:6" ht="13.8" x14ac:dyDescent="0.25">
      <c r="A117" s="20" t="s">
        <v>11</v>
      </c>
      <c r="B117" s="21">
        <v>739108.58</v>
      </c>
      <c r="C117" s="21">
        <v>1020858</v>
      </c>
      <c r="D117" s="22">
        <f t="shared" si="19"/>
        <v>0.38120166322517868</v>
      </c>
      <c r="E117" s="3"/>
      <c r="F117" s="16"/>
    </row>
    <row r="118" spans="1:6" ht="13.8" x14ac:dyDescent="0.25">
      <c r="A118" s="17"/>
      <c r="B118" s="23"/>
      <c r="C118" s="23"/>
      <c r="D118" s="28"/>
      <c r="E118" s="3"/>
      <c r="F118" s="16"/>
    </row>
    <row r="119" spans="1:6" ht="13.8" x14ac:dyDescent="0.25">
      <c r="A119" s="12" t="s">
        <v>83</v>
      </c>
      <c r="B119" s="13">
        <v>669956.75</v>
      </c>
      <c r="C119" s="13">
        <v>1129129</v>
      </c>
      <c r="D119" s="14">
        <f t="shared" ref="D119:D124" si="20">C119/B119-1</f>
        <v>0.68537595897048575</v>
      </c>
      <c r="E119" s="3"/>
      <c r="F119" s="16"/>
    </row>
    <row r="120" spans="1:6" ht="13.8" x14ac:dyDescent="0.25">
      <c r="A120" s="17" t="s">
        <v>84</v>
      </c>
      <c r="B120" s="13">
        <v>82265.070000000007</v>
      </c>
      <c r="C120" s="13">
        <v>114193</v>
      </c>
      <c r="D120" s="14">
        <f t="shared" si="20"/>
        <v>0.38811040943622843</v>
      </c>
      <c r="E120" s="3"/>
      <c r="F120" s="16"/>
    </row>
    <row r="121" spans="1:6" ht="13.8" x14ac:dyDescent="0.25">
      <c r="A121" s="17" t="s">
        <v>85</v>
      </c>
      <c r="B121" s="13">
        <v>177125.88</v>
      </c>
      <c r="C121" s="13">
        <v>258298</v>
      </c>
      <c r="D121" s="14">
        <f t="shared" si="20"/>
        <v>0.45827363003080057</v>
      </c>
      <c r="E121" s="3"/>
      <c r="F121" s="16"/>
    </row>
    <row r="122" spans="1:6" ht="13.8" x14ac:dyDescent="0.25">
      <c r="A122" s="17" t="s">
        <v>86</v>
      </c>
      <c r="B122" s="13">
        <v>2288.75</v>
      </c>
      <c r="C122" s="13">
        <v>11461.33</v>
      </c>
      <c r="D122" s="14">
        <f t="shared" si="20"/>
        <v>4.007681048607318</v>
      </c>
      <c r="E122" s="3"/>
      <c r="F122" s="16"/>
    </row>
    <row r="123" spans="1:6" ht="13.8" x14ac:dyDescent="0.25">
      <c r="A123" s="17" t="s">
        <v>87</v>
      </c>
      <c r="B123" s="13" t="s">
        <v>207</v>
      </c>
      <c r="C123" s="13" t="s">
        <v>207</v>
      </c>
      <c r="D123" s="19"/>
      <c r="E123" s="3"/>
      <c r="F123" s="16"/>
    </row>
    <row r="124" spans="1:6" ht="13.8" x14ac:dyDescent="0.25">
      <c r="A124" s="20" t="s">
        <v>11</v>
      </c>
      <c r="B124" s="21">
        <v>931636.45000000007</v>
      </c>
      <c r="C124" s="21">
        <v>1513081.33</v>
      </c>
      <c r="D124" s="22">
        <f t="shared" si="20"/>
        <v>0.62411134729646944</v>
      </c>
      <c r="E124" s="3"/>
      <c r="F124" s="16"/>
    </row>
    <row r="125" spans="1:6" ht="13.8" x14ac:dyDescent="0.25">
      <c r="A125" s="17"/>
      <c r="B125" s="23"/>
      <c r="C125" s="23"/>
      <c r="D125" s="28"/>
      <c r="E125" s="3"/>
      <c r="F125" s="16"/>
    </row>
    <row r="126" spans="1:6" ht="13.8" x14ac:dyDescent="0.25">
      <c r="A126" s="12" t="s">
        <v>88</v>
      </c>
      <c r="B126" s="13">
        <v>145397.09</v>
      </c>
      <c r="C126" s="13">
        <v>192918</v>
      </c>
      <c r="D126" s="14">
        <f t="shared" ref="D126:D130" si="21">C126/B126-1</f>
        <v>0.32683535825923338</v>
      </c>
      <c r="E126" s="3"/>
      <c r="F126" s="16"/>
    </row>
    <row r="127" spans="1:6" ht="13.8" x14ac:dyDescent="0.25">
      <c r="A127" s="17" t="s">
        <v>89</v>
      </c>
      <c r="B127" s="13" t="s">
        <v>206</v>
      </c>
      <c r="C127" s="13">
        <v>9086</v>
      </c>
      <c r="D127" s="14"/>
      <c r="E127" s="3"/>
      <c r="F127" s="16"/>
    </row>
    <row r="128" spans="1:6" ht="13.8" x14ac:dyDescent="0.25">
      <c r="A128" s="17" t="s">
        <v>90</v>
      </c>
      <c r="B128" s="13">
        <v>20500.810000000001</v>
      </c>
      <c r="C128" s="13">
        <v>39794</v>
      </c>
      <c r="D128" s="14">
        <f t="shared" ref="D128:D129" si="22">C128/B128-1</f>
        <v>0.94109403482106302</v>
      </c>
      <c r="E128" s="3"/>
      <c r="F128" s="16"/>
    </row>
    <row r="129" spans="1:6" ht="13.8" x14ac:dyDescent="0.25">
      <c r="A129" s="17" t="s">
        <v>91</v>
      </c>
      <c r="B129" s="25">
        <v>39696.910000000003</v>
      </c>
      <c r="C129" s="25">
        <v>77741</v>
      </c>
      <c r="D129" s="19">
        <f t="shared" si="22"/>
        <v>0.9583640137229823</v>
      </c>
      <c r="E129" s="3"/>
      <c r="F129" s="16"/>
    </row>
    <row r="130" spans="1:6" ht="13.8" x14ac:dyDescent="0.25">
      <c r="A130" s="20" t="s">
        <v>11</v>
      </c>
      <c r="B130" s="26">
        <v>205594.81</v>
      </c>
      <c r="C130" s="26">
        <v>319539</v>
      </c>
      <c r="D130" s="22">
        <f t="shared" si="21"/>
        <v>0.55421724896654734</v>
      </c>
      <c r="E130" s="3"/>
      <c r="F130" s="16"/>
    </row>
    <row r="131" spans="1:6" ht="13.8" x14ac:dyDescent="0.25">
      <c r="A131" s="17"/>
      <c r="B131" s="23"/>
      <c r="C131" s="23"/>
      <c r="D131" s="28"/>
      <c r="E131" s="3"/>
      <c r="F131" s="16"/>
    </row>
    <row r="132" spans="1:6" ht="13.8" x14ac:dyDescent="0.25">
      <c r="A132" s="12" t="s">
        <v>92</v>
      </c>
      <c r="B132" s="13">
        <v>305869.34999999998</v>
      </c>
      <c r="C132" s="13">
        <v>458746</v>
      </c>
      <c r="D132" s="14">
        <f t="shared" ref="D132:D141" si="23">C132/B132-1</f>
        <v>0.49981029482032135</v>
      </c>
      <c r="E132" s="3"/>
      <c r="F132" s="16"/>
    </row>
    <row r="133" spans="1:6" ht="13.8" x14ac:dyDescent="0.25">
      <c r="A133" s="17" t="s">
        <v>93</v>
      </c>
      <c r="B133" s="13">
        <v>71238.289999999994</v>
      </c>
      <c r="C133" s="13">
        <v>87585</v>
      </c>
      <c r="D133" s="14">
        <f t="shared" si="23"/>
        <v>0.22946522158238225</v>
      </c>
      <c r="E133" s="3"/>
      <c r="F133" s="16"/>
    </row>
    <row r="134" spans="1:6" ht="13.8" x14ac:dyDescent="0.25">
      <c r="A134" s="17" t="s">
        <v>94</v>
      </c>
      <c r="B134" s="13">
        <v>106192.41</v>
      </c>
      <c r="C134" s="13">
        <v>136345</v>
      </c>
      <c r="D134" s="14">
        <f t="shared" si="23"/>
        <v>0.28394298613243629</v>
      </c>
      <c r="E134" s="3"/>
      <c r="F134" s="16"/>
    </row>
    <row r="135" spans="1:6" ht="13.8" x14ac:dyDescent="0.25">
      <c r="A135" s="17" t="s">
        <v>95</v>
      </c>
      <c r="B135" s="13">
        <v>10719.08</v>
      </c>
      <c r="C135" s="13">
        <v>17630</v>
      </c>
      <c r="D135" s="14">
        <f t="shared" si="23"/>
        <v>0.64473070450075931</v>
      </c>
      <c r="E135" s="3"/>
      <c r="F135" s="16"/>
    </row>
    <row r="136" spans="1:6" ht="13.8" x14ac:dyDescent="0.25">
      <c r="A136" s="17" t="s">
        <v>96</v>
      </c>
      <c r="B136" s="25">
        <v>0</v>
      </c>
      <c r="C136" s="25">
        <v>0</v>
      </c>
      <c r="D136" s="19"/>
      <c r="E136" s="3"/>
      <c r="F136" s="16"/>
    </row>
    <row r="137" spans="1:6" ht="13.8" x14ac:dyDescent="0.25">
      <c r="A137" s="20" t="s">
        <v>11</v>
      </c>
      <c r="B137" s="26">
        <v>494019.12999999995</v>
      </c>
      <c r="C137" s="26">
        <v>700306</v>
      </c>
      <c r="D137" s="22">
        <f t="shared" si="23"/>
        <v>0.41756858686828591</v>
      </c>
      <c r="E137" s="3"/>
      <c r="F137" s="16"/>
    </row>
    <row r="138" spans="1:6" ht="13.8" x14ac:dyDescent="0.25">
      <c r="A138" s="17"/>
      <c r="B138" s="23"/>
      <c r="C138" s="23"/>
      <c r="D138" s="28"/>
      <c r="E138" s="3"/>
      <c r="F138" s="16"/>
    </row>
    <row r="139" spans="1:6" ht="13.8" x14ac:dyDescent="0.25">
      <c r="A139" s="12" t="s">
        <v>97</v>
      </c>
      <c r="B139" s="13">
        <v>10868.79</v>
      </c>
      <c r="C139" s="13">
        <v>14243</v>
      </c>
      <c r="D139" s="14">
        <f t="shared" si="23"/>
        <v>0.3104494612555766</v>
      </c>
      <c r="E139" s="33"/>
      <c r="F139" s="16"/>
    </row>
    <row r="140" spans="1:6" ht="13.8" x14ac:dyDescent="0.25">
      <c r="A140" s="17" t="s">
        <v>98</v>
      </c>
      <c r="B140" s="13">
        <v>3201.8</v>
      </c>
      <c r="C140" s="13">
        <v>7286</v>
      </c>
      <c r="D140" s="14">
        <f t="shared" si="23"/>
        <v>1.2755949778249733</v>
      </c>
      <c r="E140" s="3"/>
      <c r="F140" s="16"/>
    </row>
    <row r="141" spans="1:6" ht="13.8" x14ac:dyDescent="0.25">
      <c r="A141" s="17" t="s">
        <v>99</v>
      </c>
      <c r="B141" s="13">
        <v>230.68</v>
      </c>
      <c r="C141" s="13">
        <v>278.14999999999998</v>
      </c>
      <c r="D141" s="14">
        <f t="shared" si="23"/>
        <v>0.20578290272238586</v>
      </c>
      <c r="E141" s="3"/>
      <c r="F141" s="16"/>
    </row>
    <row r="142" spans="1:6" ht="13.8" x14ac:dyDescent="0.25">
      <c r="A142" s="17" t="s">
        <v>100</v>
      </c>
      <c r="B142" s="13">
        <v>0</v>
      </c>
      <c r="C142" s="13">
        <v>0</v>
      </c>
      <c r="D142" s="14"/>
      <c r="E142" s="33"/>
      <c r="F142" s="16"/>
    </row>
    <row r="143" spans="1:6" ht="13.8" x14ac:dyDescent="0.25">
      <c r="A143" s="17" t="s">
        <v>101</v>
      </c>
      <c r="B143" s="25">
        <v>0</v>
      </c>
      <c r="C143" s="25">
        <v>1428.26</v>
      </c>
      <c r="D143" s="19"/>
      <c r="E143" s="3"/>
      <c r="F143" s="16"/>
    </row>
    <row r="144" spans="1:6" ht="13.8" x14ac:dyDescent="0.25">
      <c r="A144" s="20" t="s">
        <v>11</v>
      </c>
      <c r="B144" s="26">
        <v>14301.27</v>
      </c>
      <c r="C144" s="26">
        <v>23235.41</v>
      </c>
      <c r="D144" s="22">
        <f t="shared" ref="D144" si="24">C144/B144-1</f>
        <v>0.62470955376690318</v>
      </c>
      <c r="E144" s="3"/>
      <c r="F144" s="16"/>
    </row>
    <row r="145" spans="1:6" ht="13.8" x14ac:dyDescent="0.25">
      <c r="A145" s="17"/>
      <c r="B145" s="23"/>
      <c r="C145" s="23"/>
      <c r="D145" s="28"/>
      <c r="E145" s="3"/>
      <c r="F145" s="16"/>
    </row>
    <row r="146" spans="1:6" ht="13.8" x14ac:dyDescent="0.25">
      <c r="A146" s="12" t="s">
        <v>102</v>
      </c>
      <c r="B146" s="13">
        <v>260105.13</v>
      </c>
      <c r="C146" s="13">
        <v>434797</v>
      </c>
      <c r="D146" s="14">
        <f t="shared" ref="D146:D148" si="25">C146/B146-1</f>
        <v>0.67162024063116332</v>
      </c>
      <c r="E146" s="3"/>
      <c r="F146" s="16"/>
    </row>
    <row r="147" spans="1:6" ht="13.8" x14ac:dyDescent="0.25">
      <c r="A147" s="17" t="s">
        <v>103</v>
      </c>
      <c r="B147" s="25">
        <v>20172.099999999999</v>
      </c>
      <c r="C147" s="25">
        <v>28225</v>
      </c>
      <c r="D147" s="19">
        <f t="shared" si="25"/>
        <v>0.3992097996738071</v>
      </c>
      <c r="E147" s="3"/>
      <c r="F147" s="16"/>
    </row>
    <row r="148" spans="1:6" ht="13.8" x14ac:dyDescent="0.25">
      <c r="A148" s="20" t="s">
        <v>11</v>
      </c>
      <c r="B148" s="26">
        <v>280277.23</v>
      </c>
      <c r="C148" s="26">
        <v>463022</v>
      </c>
      <c r="D148" s="22">
        <f t="shared" si="25"/>
        <v>0.65201432881294008</v>
      </c>
      <c r="E148" s="3"/>
      <c r="F148" s="16"/>
    </row>
    <row r="149" spans="1:6" ht="13.8" x14ac:dyDescent="0.25">
      <c r="A149" s="17"/>
      <c r="B149" s="23"/>
      <c r="C149" s="23"/>
      <c r="D149" s="28"/>
      <c r="E149" s="3"/>
      <c r="F149" s="16"/>
    </row>
    <row r="150" spans="1:6" ht="13.8" x14ac:dyDescent="0.25">
      <c r="A150" s="12" t="s">
        <v>104</v>
      </c>
      <c r="B150" s="13">
        <v>290426.33</v>
      </c>
      <c r="C150" s="13">
        <v>311440</v>
      </c>
      <c r="D150" s="14">
        <f t="shared" ref="D150:D162" si="26">C150/B150-1</f>
        <v>7.2354562342883844E-2</v>
      </c>
      <c r="E150" s="3"/>
      <c r="F150" s="16"/>
    </row>
    <row r="151" spans="1:6" ht="13.8" x14ac:dyDescent="0.25">
      <c r="A151" s="17" t="s">
        <v>105</v>
      </c>
      <c r="B151" s="13">
        <v>5372.87</v>
      </c>
      <c r="C151" s="13" t="s">
        <v>207</v>
      </c>
      <c r="D151" s="14"/>
      <c r="E151" s="3"/>
      <c r="F151" s="16"/>
    </row>
    <row r="152" spans="1:6" ht="13.8" x14ac:dyDescent="0.25">
      <c r="A152" s="17" t="s">
        <v>106</v>
      </c>
      <c r="B152" s="13">
        <v>6761</v>
      </c>
      <c r="C152" s="13">
        <v>9640.98</v>
      </c>
      <c r="D152" s="14">
        <f t="shared" ref="D152" si="27">C152/B152-1</f>
        <v>0.42596953113444758</v>
      </c>
      <c r="E152" s="3"/>
      <c r="F152" s="16"/>
    </row>
    <row r="153" spans="1:6" ht="13.8" x14ac:dyDescent="0.25">
      <c r="A153" s="17" t="s">
        <v>107</v>
      </c>
      <c r="B153" s="13" t="s">
        <v>207</v>
      </c>
      <c r="C153" s="13">
        <v>1125.98</v>
      </c>
      <c r="D153" s="14"/>
      <c r="E153" s="3"/>
      <c r="F153" s="16"/>
    </row>
    <row r="154" spans="1:6" ht="13.8" x14ac:dyDescent="0.25">
      <c r="A154" s="17" t="s">
        <v>108</v>
      </c>
      <c r="B154" s="13">
        <v>10129.530000000001</v>
      </c>
      <c r="C154" s="13">
        <v>13082</v>
      </c>
      <c r="D154" s="14">
        <f t="shared" ref="D154" si="28">C154/B154-1</f>
        <v>0.29147156876972558</v>
      </c>
      <c r="E154" s="3"/>
      <c r="F154" s="16"/>
    </row>
    <row r="155" spans="1:6" ht="13.8" x14ac:dyDescent="0.25">
      <c r="A155" s="17" t="s">
        <v>109</v>
      </c>
      <c r="B155" s="13">
        <v>65130.46</v>
      </c>
      <c r="C155" s="13">
        <v>89615</v>
      </c>
      <c r="D155" s="14">
        <f t="shared" si="26"/>
        <v>0.37593070891868408</v>
      </c>
      <c r="E155" s="3"/>
      <c r="F155" s="16"/>
    </row>
    <row r="156" spans="1:6" ht="13.8" x14ac:dyDescent="0.25">
      <c r="A156" s="17" t="s">
        <v>110</v>
      </c>
      <c r="B156" s="13">
        <v>12031.03</v>
      </c>
      <c r="C156" s="13">
        <v>16817</v>
      </c>
      <c r="D156" s="14">
        <f t="shared" si="26"/>
        <v>0.397802183187973</v>
      </c>
      <c r="E156" s="3"/>
      <c r="F156" s="16"/>
    </row>
    <row r="157" spans="1:6" ht="13.8" x14ac:dyDescent="0.25">
      <c r="A157" s="17" t="s">
        <v>111</v>
      </c>
      <c r="B157" s="13">
        <v>22171.43</v>
      </c>
      <c r="C157" s="13">
        <v>33272</v>
      </c>
      <c r="D157" s="14">
        <f t="shared" si="26"/>
        <v>0.50067000640012838</v>
      </c>
      <c r="E157" s="3"/>
      <c r="F157" s="16"/>
    </row>
    <row r="158" spans="1:6" ht="13.8" x14ac:dyDescent="0.25">
      <c r="A158" s="17" t="s">
        <v>112</v>
      </c>
      <c r="B158" s="13">
        <v>0</v>
      </c>
      <c r="C158" s="13" t="s">
        <v>207</v>
      </c>
      <c r="D158" s="14"/>
      <c r="E158" s="3"/>
      <c r="F158" s="16"/>
    </row>
    <row r="159" spans="1:6" ht="13.8" x14ac:dyDescent="0.25">
      <c r="A159" s="17" t="s">
        <v>113</v>
      </c>
      <c r="B159" s="13">
        <v>1491.82</v>
      </c>
      <c r="C159" s="13">
        <v>3512.5499999999997</v>
      </c>
      <c r="D159" s="14">
        <f t="shared" ref="D159" si="29">C159/B159-1</f>
        <v>1.3545400919681998</v>
      </c>
      <c r="E159" s="3"/>
      <c r="F159" s="16"/>
    </row>
    <row r="160" spans="1:6" ht="13.8" x14ac:dyDescent="0.25">
      <c r="A160" s="17" t="s">
        <v>114</v>
      </c>
      <c r="B160" s="13">
        <v>19203.27</v>
      </c>
      <c r="C160" s="13">
        <v>27257</v>
      </c>
      <c r="D160" s="14">
        <f t="shared" si="26"/>
        <v>0.41939367618119205</v>
      </c>
      <c r="E160" s="3"/>
      <c r="F160" s="16"/>
    </row>
    <row r="161" spans="1:6" ht="13.8" x14ac:dyDescent="0.25">
      <c r="A161" s="17" t="s">
        <v>115</v>
      </c>
      <c r="B161" s="13">
        <v>147181.79</v>
      </c>
      <c r="C161" s="13">
        <v>170053</v>
      </c>
      <c r="D161" s="19">
        <f t="shared" si="26"/>
        <v>0.15539429164436713</v>
      </c>
      <c r="E161" s="3"/>
      <c r="F161" s="16"/>
    </row>
    <row r="162" spans="1:6" ht="13.8" x14ac:dyDescent="0.25">
      <c r="A162" s="20" t="s">
        <v>11</v>
      </c>
      <c r="B162" s="21">
        <v>579899.53000000014</v>
      </c>
      <c r="C162" s="21">
        <v>675815.51</v>
      </c>
      <c r="D162" s="22">
        <f t="shared" si="26"/>
        <v>0.16540103076131119</v>
      </c>
      <c r="E162" s="3"/>
      <c r="F162" s="16"/>
    </row>
    <row r="163" spans="1:6" ht="13.8" x14ac:dyDescent="0.25">
      <c r="A163" s="30"/>
      <c r="B163" s="26"/>
      <c r="C163" s="26"/>
      <c r="D163" s="22"/>
      <c r="E163" s="3"/>
      <c r="F163" s="16"/>
    </row>
    <row r="164" spans="1:6" ht="13.8" x14ac:dyDescent="0.25">
      <c r="A164" s="12" t="s">
        <v>116</v>
      </c>
      <c r="B164" s="13">
        <v>234630.09</v>
      </c>
      <c r="C164" s="13">
        <v>367599</v>
      </c>
      <c r="D164" s="14">
        <f t="shared" ref="D164:D169" si="30">C164/B164-1</f>
        <v>0.56671721005605047</v>
      </c>
      <c r="E164" s="3"/>
      <c r="F164" s="16"/>
    </row>
    <row r="165" spans="1:6" ht="13.8" x14ac:dyDescent="0.25">
      <c r="A165" s="17" t="s">
        <v>117</v>
      </c>
      <c r="B165" s="13">
        <v>28096.73</v>
      </c>
      <c r="C165" s="13">
        <v>42447</v>
      </c>
      <c r="D165" s="14">
        <f t="shared" si="30"/>
        <v>0.51074520059807682</v>
      </c>
      <c r="E165" s="3"/>
      <c r="F165" s="16"/>
    </row>
    <row r="166" spans="1:6" ht="13.8" x14ac:dyDescent="0.25">
      <c r="A166" s="17" t="s">
        <v>118</v>
      </c>
      <c r="B166" s="13">
        <v>308202.56</v>
      </c>
      <c r="C166" s="13">
        <v>494147</v>
      </c>
      <c r="D166" s="14">
        <f t="shared" si="30"/>
        <v>0.60331893414512838</v>
      </c>
      <c r="E166" s="3"/>
      <c r="F166" s="16"/>
    </row>
    <row r="167" spans="1:6" ht="13.8" x14ac:dyDescent="0.25">
      <c r="A167" s="17" t="s">
        <v>119</v>
      </c>
      <c r="B167" s="13">
        <v>5964.56</v>
      </c>
      <c r="C167" s="13">
        <v>9455.0000000000018</v>
      </c>
      <c r="D167" s="14">
        <f t="shared" si="30"/>
        <v>0.5851965610204275</v>
      </c>
      <c r="E167" s="3"/>
      <c r="F167" s="16"/>
    </row>
    <row r="168" spans="1:6" ht="13.8" x14ac:dyDescent="0.25">
      <c r="A168" s="17" t="s">
        <v>120</v>
      </c>
      <c r="B168" s="13">
        <v>3527.37</v>
      </c>
      <c r="C168" s="13">
        <v>1557.68</v>
      </c>
      <c r="D168" s="19">
        <f t="shared" si="30"/>
        <v>-0.55840186881444254</v>
      </c>
      <c r="E168" s="3"/>
      <c r="F168" s="16"/>
    </row>
    <row r="169" spans="1:6" ht="13.8" x14ac:dyDescent="0.25">
      <c r="A169" s="20" t="s">
        <v>11</v>
      </c>
      <c r="B169" s="21">
        <v>580421.31000000006</v>
      </c>
      <c r="C169" s="21">
        <v>915205.68</v>
      </c>
      <c r="D169" s="22">
        <f t="shared" si="30"/>
        <v>0.57679544880941735</v>
      </c>
      <c r="E169" s="3"/>
      <c r="F169" s="16"/>
    </row>
    <row r="170" spans="1:6" ht="13.8" x14ac:dyDescent="0.25">
      <c r="A170" s="17"/>
      <c r="B170" s="23"/>
      <c r="C170" s="23"/>
      <c r="D170" s="28"/>
      <c r="E170" s="3"/>
      <c r="F170" s="16"/>
    </row>
    <row r="171" spans="1:6" ht="13.8" x14ac:dyDescent="0.25">
      <c r="A171" s="12" t="s">
        <v>121</v>
      </c>
      <c r="B171" s="13">
        <v>26412.65</v>
      </c>
      <c r="C171" s="13">
        <v>31998</v>
      </c>
      <c r="D171" s="14">
        <f t="shared" ref="D171:D177" si="31">C171/B171-1</f>
        <v>0.21146496091834788</v>
      </c>
      <c r="E171" s="3"/>
      <c r="F171" s="16"/>
    </row>
    <row r="172" spans="1:6" ht="13.8" x14ac:dyDescent="0.25">
      <c r="A172" s="17" t="s">
        <v>122</v>
      </c>
      <c r="B172" s="13">
        <v>0</v>
      </c>
      <c r="C172" s="13">
        <v>0</v>
      </c>
      <c r="D172" s="14"/>
      <c r="E172" s="3"/>
      <c r="F172" s="16"/>
    </row>
    <row r="173" spans="1:6" ht="13.8" x14ac:dyDescent="0.25">
      <c r="A173" s="17" t="s">
        <v>123</v>
      </c>
      <c r="B173" s="13" t="s">
        <v>207</v>
      </c>
      <c r="C173" s="13">
        <v>1418.96</v>
      </c>
      <c r="D173" s="14"/>
      <c r="E173" s="3"/>
      <c r="F173" s="16"/>
    </row>
    <row r="174" spans="1:6" ht="13.8" x14ac:dyDescent="0.25">
      <c r="A174" s="17" t="s">
        <v>124</v>
      </c>
      <c r="B174" s="13">
        <v>0</v>
      </c>
      <c r="C174" s="13">
        <v>0</v>
      </c>
      <c r="D174" s="14"/>
      <c r="E174" s="3"/>
      <c r="F174" s="16"/>
    </row>
    <row r="175" spans="1:6" ht="13.8" x14ac:dyDescent="0.25">
      <c r="A175" s="17" t="s">
        <v>125</v>
      </c>
      <c r="B175" s="13">
        <v>0</v>
      </c>
      <c r="C175" s="13">
        <v>130.44999999999999</v>
      </c>
      <c r="D175" s="14"/>
      <c r="E175" s="3"/>
      <c r="F175" s="16"/>
    </row>
    <row r="176" spans="1:6" ht="13.8" x14ac:dyDescent="0.25">
      <c r="A176" s="31" t="s">
        <v>126</v>
      </c>
      <c r="B176" s="13">
        <v>7361.18</v>
      </c>
      <c r="C176" s="13">
        <v>10574</v>
      </c>
      <c r="D176" s="19">
        <f t="shared" si="31"/>
        <v>0.43645448148258836</v>
      </c>
      <c r="E176" s="3"/>
      <c r="F176" s="16"/>
    </row>
    <row r="177" spans="1:6" ht="13.8" x14ac:dyDescent="0.25">
      <c r="A177" s="20" t="s">
        <v>11</v>
      </c>
      <c r="B177" s="21">
        <v>33773.83</v>
      </c>
      <c r="C177" s="21">
        <v>44121.409999999996</v>
      </c>
      <c r="D177" s="22">
        <f t="shared" si="31"/>
        <v>0.30637863695056189</v>
      </c>
      <c r="E177" s="3"/>
      <c r="F177" s="16"/>
    </row>
    <row r="178" spans="1:6" ht="13.8" x14ac:dyDescent="0.25">
      <c r="A178" s="17"/>
      <c r="B178" s="23"/>
      <c r="C178" s="23"/>
      <c r="D178" s="28"/>
      <c r="E178" s="3"/>
      <c r="F178" s="16"/>
    </row>
    <row r="179" spans="1:6" ht="13.8" x14ac:dyDescent="0.25">
      <c r="A179" s="12" t="s">
        <v>127</v>
      </c>
      <c r="B179" s="13">
        <v>551116.54</v>
      </c>
      <c r="C179" s="13">
        <v>704280</v>
      </c>
      <c r="D179" s="14">
        <f t="shared" ref="D179" si="32">C179/B179-1</f>
        <v>0.27791483086317825</v>
      </c>
      <c r="E179" s="3"/>
      <c r="F179" s="16"/>
    </row>
    <row r="180" spans="1:6" ht="13.8" x14ac:dyDescent="0.25">
      <c r="A180" s="17" t="s">
        <v>128</v>
      </c>
      <c r="B180" s="13">
        <v>12807.8</v>
      </c>
      <c r="C180" s="13">
        <v>23780</v>
      </c>
      <c r="D180" s="14">
        <f t="shared" ref="D180:D192" si="33">C180/B180-1</f>
        <v>0.8566810849638502</v>
      </c>
      <c r="E180" s="3"/>
      <c r="F180" s="16"/>
    </row>
    <row r="181" spans="1:6" ht="13.8" x14ac:dyDescent="0.25">
      <c r="A181" s="17" t="s">
        <v>129</v>
      </c>
      <c r="B181" s="13">
        <v>174296.7</v>
      </c>
      <c r="C181" s="13">
        <v>220854</v>
      </c>
      <c r="D181" s="14">
        <f t="shared" si="33"/>
        <v>0.26711521216408562</v>
      </c>
      <c r="E181" s="3"/>
      <c r="F181" s="16"/>
    </row>
    <row r="182" spans="1:6" ht="13.8" x14ac:dyDescent="0.25">
      <c r="A182" s="17" t="s">
        <v>130</v>
      </c>
      <c r="B182" s="13">
        <v>975.24</v>
      </c>
      <c r="C182" s="13" t="s">
        <v>207</v>
      </c>
      <c r="D182" s="14"/>
      <c r="E182" s="3"/>
      <c r="F182" s="16"/>
    </row>
    <row r="183" spans="1:6" ht="13.8" x14ac:dyDescent="0.25">
      <c r="A183" s="17" t="s">
        <v>131</v>
      </c>
      <c r="B183" s="13">
        <v>184001.63</v>
      </c>
      <c r="C183" s="13">
        <v>243383</v>
      </c>
      <c r="D183" s="14">
        <f t="shared" si="33"/>
        <v>0.32272197806073777</v>
      </c>
      <c r="E183" s="3"/>
      <c r="F183" s="16"/>
    </row>
    <row r="184" spans="1:6" ht="13.8" x14ac:dyDescent="0.25">
      <c r="A184" s="17" t="s">
        <v>132</v>
      </c>
      <c r="B184" s="13">
        <v>91497</v>
      </c>
      <c r="C184" s="13">
        <v>143347</v>
      </c>
      <c r="D184" s="14">
        <f t="shared" si="33"/>
        <v>0.56668524651081453</v>
      </c>
      <c r="E184" s="3"/>
      <c r="F184" s="16"/>
    </row>
    <row r="185" spans="1:6" ht="13.8" x14ac:dyDescent="0.25">
      <c r="A185" s="17" t="s">
        <v>133</v>
      </c>
      <c r="B185" s="13">
        <v>328.1</v>
      </c>
      <c r="C185" s="13" t="s">
        <v>207</v>
      </c>
      <c r="D185" s="14"/>
      <c r="E185" s="3"/>
      <c r="F185" s="16"/>
    </row>
    <row r="186" spans="1:6" ht="13.8" x14ac:dyDescent="0.25">
      <c r="A186" s="29" t="s">
        <v>134</v>
      </c>
      <c r="B186" s="13">
        <v>254463.21</v>
      </c>
      <c r="C186" s="13">
        <v>344040</v>
      </c>
      <c r="D186" s="14">
        <f t="shared" si="33"/>
        <v>0.35202255760272783</v>
      </c>
      <c r="E186" s="3"/>
      <c r="F186" s="16"/>
    </row>
    <row r="187" spans="1:6" ht="13.8" x14ac:dyDescent="0.25">
      <c r="A187" s="29" t="s">
        <v>135</v>
      </c>
      <c r="B187" s="13" t="s">
        <v>207</v>
      </c>
      <c r="C187" s="13" t="s">
        <v>207</v>
      </c>
      <c r="D187" s="14"/>
      <c r="E187" s="3"/>
      <c r="F187" s="16"/>
    </row>
    <row r="188" spans="1:6" ht="13.8" x14ac:dyDescent="0.25">
      <c r="A188" s="17" t="s">
        <v>136</v>
      </c>
      <c r="B188" s="13">
        <v>225429.26</v>
      </c>
      <c r="C188" s="13">
        <v>352801</v>
      </c>
      <c r="D188" s="14">
        <f t="shared" si="33"/>
        <v>0.56501866705324755</v>
      </c>
      <c r="E188" s="3"/>
      <c r="F188" s="16"/>
    </row>
    <row r="189" spans="1:6" ht="13.8" x14ac:dyDescent="0.25">
      <c r="A189" s="17" t="s">
        <v>137</v>
      </c>
      <c r="B189" s="13">
        <v>0</v>
      </c>
      <c r="C189" s="13" t="s">
        <v>207</v>
      </c>
      <c r="D189" s="14"/>
      <c r="E189" s="3"/>
      <c r="F189" s="16"/>
    </row>
    <row r="190" spans="1:6" ht="13.8" x14ac:dyDescent="0.25">
      <c r="A190" s="17" t="s">
        <v>138</v>
      </c>
      <c r="B190" s="13">
        <v>45380.11</v>
      </c>
      <c r="C190" s="13">
        <v>92911</v>
      </c>
      <c r="D190" s="14">
        <f t="shared" si="33"/>
        <v>1.0473947727319302</v>
      </c>
      <c r="E190" s="3"/>
      <c r="F190" s="16"/>
    </row>
    <row r="191" spans="1:6" ht="13.8" x14ac:dyDescent="0.25">
      <c r="A191" s="17" t="s">
        <v>139</v>
      </c>
      <c r="B191" s="25">
        <v>850440.84</v>
      </c>
      <c r="C191" s="25">
        <v>1145123</v>
      </c>
      <c r="D191" s="19">
        <f t="shared" si="33"/>
        <v>0.34650518429947463</v>
      </c>
      <c r="E191" s="3"/>
      <c r="F191" s="16"/>
    </row>
    <row r="192" spans="1:6" ht="13.8" x14ac:dyDescent="0.25">
      <c r="A192" s="20" t="s">
        <v>11</v>
      </c>
      <c r="B192" s="26">
        <v>2390736.4300000002</v>
      </c>
      <c r="C192" s="26">
        <v>3270519</v>
      </c>
      <c r="D192" s="22">
        <f t="shared" si="33"/>
        <v>0.36799647127977209</v>
      </c>
      <c r="E192" s="3"/>
      <c r="F192" s="16"/>
    </row>
    <row r="193" spans="1:6" ht="13.8" x14ac:dyDescent="0.25">
      <c r="A193" s="17"/>
      <c r="B193" s="23"/>
      <c r="C193" s="23"/>
      <c r="D193" s="28"/>
      <c r="E193" s="3"/>
      <c r="F193" s="16"/>
    </row>
    <row r="194" spans="1:6" ht="13.8" x14ac:dyDescent="0.25">
      <c r="A194" s="12" t="s">
        <v>140</v>
      </c>
      <c r="B194" s="13">
        <v>658411.27</v>
      </c>
      <c r="C194" s="13">
        <v>1188591</v>
      </c>
      <c r="D194" s="14">
        <f t="shared" ref="D194:D196" si="34">C194/B194-1</f>
        <v>0.80524097043478604</v>
      </c>
      <c r="E194" s="3"/>
      <c r="F194" s="16"/>
    </row>
    <row r="195" spans="1:6" ht="13.8" x14ac:dyDescent="0.25">
      <c r="A195" s="17" t="s">
        <v>141</v>
      </c>
      <c r="B195" s="13">
        <v>141845.37</v>
      </c>
      <c r="C195" s="13">
        <v>295152</v>
      </c>
      <c r="D195" s="19">
        <f t="shared" si="34"/>
        <v>1.0808010864224897</v>
      </c>
      <c r="E195" s="3"/>
      <c r="F195" s="16"/>
    </row>
    <row r="196" spans="1:6" ht="13.8" x14ac:dyDescent="0.25">
      <c r="A196" s="20" t="s">
        <v>11</v>
      </c>
      <c r="B196" s="21">
        <v>800256.64</v>
      </c>
      <c r="C196" s="21">
        <v>1483743</v>
      </c>
      <c r="D196" s="22">
        <f t="shared" si="34"/>
        <v>0.85408395986567509</v>
      </c>
      <c r="E196" s="3"/>
      <c r="F196" s="16"/>
    </row>
    <row r="197" spans="1:6" ht="13.8" x14ac:dyDescent="0.25">
      <c r="A197" s="17"/>
      <c r="B197" s="23"/>
      <c r="C197" s="23"/>
      <c r="D197" s="28"/>
      <c r="E197" s="3"/>
      <c r="F197" s="16"/>
    </row>
    <row r="198" spans="1:6" ht="13.8" x14ac:dyDescent="0.25">
      <c r="A198" s="12" t="s">
        <v>142</v>
      </c>
      <c r="B198" s="13">
        <v>215010.78</v>
      </c>
      <c r="C198" s="13">
        <v>334420</v>
      </c>
      <c r="D198" s="14">
        <f t="shared" ref="D198:D204" si="35">C198/B198-1</f>
        <v>0.55536387524383657</v>
      </c>
      <c r="E198" s="3"/>
      <c r="F198" s="16"/>
    </row>
    <row r="199" spans="1:6" ht="13.8" x14ac:dyDescent="0.25">
      <c r="A199" s="17" t="s">
        <v>143</v>
      </c>
      <c r="B199" s="13">
        <v>137847.34</v>
      </c>
      <c r="C199" s="13">
        <v>250548</v>
      </c>
      <c r="D199" s="14">
        <f t="shared" si="35"/>
        <v>0.81757587777899809</v>
      </c>
      <c r="E199" s="3"/>
      <c r="F199" s="16"/>
    </row>
    <row r="200" spans="1:6" ht="13.8" x14ac:dyDescent="0.25">
      <c r="A200" s="17" t="s">
        <v>144</v>
      </c>
      <c r="B200" s="13">
        <v>139327.98000000001</v>
      </c>
      <c r="C200" s="13">
        <v>218300</v>
      </c>
      <c r="D200" s="14">
        <f t="shared" si="35"/>
        <v>0.56680660984247377</v>
      </c>
      <c r="E200" s="3"/>
      <c r="F200" s="16"/>
    </row>
    <row r="201" spans="1:6" ht="13.8" x14ac:dyDescent="0.25">
      <c r="A201" s="17" t="s">
        <v>145</v>
      </c>
      <c r="B201" s="13">
        <v>51414.15</v>
      </c>
      <c r="C201" s="13">
        <v>87532</v>
      </c>
      <c r="D201" s="14">
        <f t="shared" si="35"/>
        <v>0.70248851726616102</v>
      </c>
      <c r="E201" s="3"/>
      <c r="F201" s="16"/>
    </row>
    <row r="202" spans="1:6" ht="13.8" x14ac:dyDescent="0.25">
      <c r="A202" s="17" t="s">
        <v>146</v>
      </c>
      <c r="B202" s="13">
        <v>79759.97</v>
      </c>
      <c r="C202" s="13">
        <v>113565</v>
      </c>
      <c r="D202" s="14">
        <f t="shared" si="35"/>
        <v>0.42383453755060341</v>
      </c>
      <c r="E202" s="3"/>
      <c r="F202" s="16"/>
    </row>
    <row r="203" spans="1:6" ht="13.8" x14ac:dyDescent="0.25">
      <c r="A203" s="17" t="s">
        <v>147</v>
      </c>
      <c r="B203" s="13">
        <v>11566.73</v>
      </c>
      <c r="C203" s="13">
        <v>16082</v>
      </c>
      <c r="D203" s="19">
        <f t="shared" si="35"/>
        <v>0.39036702680878688</v>
      </c>
      <c r="E203" s="3"/>
      <c r="F203" s="16"/>
    </row>
    <row r="204" spans="1:6" ht="13.8" x14ac:dyDescent="0.25">
      <c r="A204" s="20" t="s">
        <v>11</v>
      </c>
      <c r="B204" s="21">
        <v>634926.94999999995</v>
      </c>
      <c r="C204" s="21">
        <v>1020447</v>
      </c>
      <c r="D204" s="22">
        <f t="shared" si="35"/>
        <v>0.60718803950596212</v>
      </c>
      <c r="E204" s="3"/>
      <c r="F204" s="16"/>
    </row>
    <row r="205" spans="1:6" ht="13.8" x14ac:dyDescent="0.25">
      <c r="A205" s="17"/>
      <c r="B205" s="23"/>
      <c r="C205" s="23"/>
      <c r="D205" s="28"/>
      <c r="E205" s="3"/>
      <c r="F205" s="16"/>
    </row>
    <row r="206" spans="1:6" ht="13.8" x14ac:dyDescent="0.25">
      <c r="A206" s="12" t="s">
        <v>148</v>
      </c>
      <c r="B206" s="13">
        <v>71043.7</v>
      </c>
      <c r="C206" s="13">
        <v>134727</v>
      </c>
      <c r="D206" s="14">
        <f t="shared" ref="D206:D211" si="36">C206/B206-1</f>
        <v>0.8963961617990055</v>
      </c>
      <c r="E206" s="3"/>
      <c r="F206" s="16"/>
    </row>
    <row r="207" spans="1:6" ht="13.8" x14ac:dyDescent="0.25">
      <c r="A207" s="17" t="s">
        <v>149</v>
      </c>
      <c r="B207" s="13">
        <v>0</v>
      </c>
      <c r="C207" s="13">
        <v>0</v>
      </c>
      <c r="D207" s="14"/>
      <c r="E207" s="3"/>
      <c r="F207" s="16"/>
    </row>
    <row r="208" spans="1:6" ht="13.8" x14ac:dyDescent="0.25">
      <c r="A208" s="17" t="s">
        <v>150</v>
      </c>
      <c r="B208" s="13">
        <v>143204.6</v>
      </c>
      <c r="C208" s="13">
        <v>241992</v>
      </c>
      <c r="D208" s="19">
        <f t="shared" si="36"/>
        <v>0.68983398577978638</v>
      </c>
      <c r="E208" s="3"/>
      <c r="F208" s="16"/>
    </row>
    <row r="209" spans="1:6" ht="13.8" x14ac:dyDescent="0.25">
      <c r="A209" s="20" t="s">
        <v>11</v>
      </c>
      <c r="B209" s="21">
        <v>214248.3</v>
      </c>
      <c r="C209" s="21">
        <v>376719</v>
      </c>
      <c r="D209" s="22">
        <f t="shared" si="36"/>
        <v>0.75832900424414107</v>
      </c>
      <c r="E209" s="3"/>
      <c r="F209" s="16"/>
    </row>
    <row r="210" spans="1:6" ht="13.8" x14ac:dyDescent="0.25">
      <c r="A210" s="17"/>
      <c r="B210" s="23"/>
      <c r="C210" s="23"/>
      <c r="D210" s="28"/>
      <c r="E210" s="3"/>
      <c r="F210" s="16"/>
    </row>
    <row r="211" spans="1:6" ht="13.8" x14ac:dyDescent="0.25">
      <c r="A211" s="12" t="s">
        <v>151</v>
      </c>
      <c r="B211" s="13">
        <v>365565.19</v>
      </c>
      <c r="C211" s="13">
        <v>521918</v>
      </c>
      <c r="D211" s="14">
        <f t="shared" si="36"/>
        <v>0.42770158176165518</v>
      </c>
      <c r="E211" s="3"/>
      <c r="F211" s="16"/>
    </row>
    <row r="212" spans="1:6" ht="13.8" x14ac:dyDescent="0.25">
      <c r="A212" s="17" t="s">
        <v>152</v>
      </c>
      <c r="B212" s="13">
        <v>97437.47</v>
      </c>
      <c r="C212" s="13">
        <v>123154</v>
      </c>
      <c r="D212" s="14">
        <f t="shared" ref="D212:D222" si="37">C212/B212-1</f>
        <v>0.26392854822687828</v>
      </c>
      <c r="E212" s="3"/>
      <c r="F212" s="16"/>
    </row>
    <row r="213" spans="1:6" ht="13.8" x14ac:dyDescent="0.25">
      <c r="A213" s="17" t="s">
        <v>153</v>
      </c>
      <c r="B213" s="13">
        <v>81897.27</v>
      </c>
      <c r="C213" s="13">
        <v>108171</v>
      </c>
      <c r="D213" s="14">
        <f t="shared" si="37"/>
        <v>0.32081325787782666</v>
      </c>
      <c r="E213" s="3"/>
      <c r="F213" s="16"/>
    </row>
    <row r="214" spans="1:6" ht="13.8" x14ac:dyDescent="0.25">
      <c r="A214" s="17" t="s">
        <v>154</v>
      </c>
      <c r="B214" s="13">
        <v>413568.12</v>
      </c>
      <c r="C214" s="13">
        <v>520813</v>
      </c>
      <c r="D214" s="14">
        <f t="shared" si="37"/>
        <v>0.25931611943396415</v>
      </c>
      <c r="E214" s="3"/>
      <c r="F214" s="16"/>
    </row>
    <row r="215" spans="1:6" ht="13.8" x14ac:dyDescent="0.25">
      <c r="A215" s="17" t="s">
        <v>155</v>
      </c>
      <c r="B215" s="13">
        <v>384338</v>
      </c>
      <c r="C215" s="13">
        <v>482350</v>
      </c>
      <c r="D215" s="14">
        <f t="shared" si="37"/>
        <v>0.25501511690231005</v>
      </c>
      <c r="E215" s="3"/>
      <c r="F215" s="16"/>
    </row>
    <row r="216" spans="1:6" ht="13.8" x14ac:dyDescent="0.25">
      <c r="A216" s="17" t="s">
        <v>156</v>
      </c>
      <c r="B216" s="13">
        <v>59466.76</v>
      </c>
      <c r="C216" s="13">
        <v>128883</v>
      </c>
      <c r="D216" s="14">
        <f t="shared" si="37"/>
        <v>1.1673116208113572</v>
      </c>
      <c r="E216" s="3"/>
      <c r="F216" s="16"/>
    </row>
    <row r="217" spans="1:6" ht="13.8" x14ac:dyDescent="0.25">
      <c r="A217" s="17" t="s">
        <v>157</v>
      </c>
      <c r="B217" s="13">
        <v>62132.2</v>
      </c>
      <c r="C217" s="13">
        <v>87476</v>
      </c>
      <c r="D217" s="14">
        <f t="shared" si="37"/>
        <v>0.40790121708228599</v>
      </c>
      <c r="E217" s="3"/>
      <c r="F217" s="16"/>
    </row>
    <row r="218" spans="1:6" ht="13.8" x14ac:dyDescent="0.25">
      <c r="A218" s="17" t="s">
        <v>158</v>
      </c>
      <c r="B218" s="13" t="s">
        <v>207</v>
      </c>
      <c r="C218" s="13">
        <v>3425.77</v>
      </c>
      <c r="D218" s="14"/>
      <c r="E218" s="3"/>
      <c r="F218" s="16"/>
    </row>
    <row r="219" spans="1:6" ht="13.8" x14ac:dyDescent="0.25">
      <c r="A219" s="29" t="s">
        <v>159</v>
      </c>
      <c r="B219" s="13">
        <v>128919.69</v>
      </c>
      <c r="C219" s="13">
        <v>156679</v>
      </c>
      <c r="D219" s="14">
        <f t="shared" si="37"/>
        <v>0.21532250038764444</v>
      </c>
      <c r="E219" s="3"/>
      <c r="F219" s="16"/>
    </row>
    <row r="220" spans="1:6" ht="13.8" x14ac:dyDescent="0.25">
      <c r="A220" s="17" t="s">
        <v>160</v>
      </c>
      <c r="B220" s="13">
        <v>12076.65</v>
      </c>
      <c r="C220" s="13">
        <v>18697</v>
      </c>
      <c r="D220" s="14">
        <f t="shared" si="37"/>
        <v>0.54819424260867056</v>
      </c>
      <c r="E220" s="3"/>
      <c r="F220" s="16"/>
    </row>
    <row r="221" spans="1:6" ht="13.8" x14ac:dyDescent="0.25">
      <c r="A221" s="17" t="s">
        <v>161</v>
      </c>
      <c r="B221" s="25" t="s">
        <v>206</v>
      </c>
      <c r="C221" s="25" t="s">
        <v>206</v>
      </c>
      <c r="D221" s="19"/>
      <c r="E221" s="3"/>
      <c r="F221" s="16"/>
    </row>
    <row r="222" spans="1:6" ht="13.8" x14ac:dyDescent="0.25">
      <c r="A222" s="20" t="s">
        <v>11</v>
      </c>
      <c r="B222" s="26">
        <v>1605401.3499999999</v>
      </c>
      <c r="C222" s="26">
        <v>2151566.77</v>
      </c>
      <c r="D222" s="22">
        <f t="shared" si="37"/>
        <v>0.34020490888462263</v>
      </c>
      <c r="E222" s="3"/>
      <c r="F222" s="16"/>
    </row>
    <row r="223" spans="1:6" ht="13.8" x14ac:dyDescent="0.25">
      <c r="A223" s="30"/>
      <c r="B223" s="26"/>
      <c r="C223" s="26"/>
      <c r="D223" s="22"/>
      <c r="E223" s="3"/>
      <c r="F223" s="16"/>
    </row>
    <row r="224" spans="1:6" ht="13.8" x14ac:dyDescent="0.25">
      <c r="A224" s="12" t="s">
        <v>162</v>
      </c>
      <c r="B224" s="13">
        <v>231698.06</v>
      </c>
      <c r="C224" s="13">
        <v>349691</v>
      </c>
      <c r="D224" s="14">
        <f t="shared" ref="D224:D230" si="38">C224/B224-1</f>
        <v>0.50925303388384013</v>
      </c>
      <c r="E224" s="3"/>
      <c r="F224" s="16"/>
    </row>
    <row r="225" spans="1:249" ht="13.8" x14ac:dyDescent="0.25">
      <c r="A225" s="17" t="s">
        <v>163</v>
      </c>
      <c r="B225" s="13">
        <v>37785.910000000003</v>
      </c>
      <c r="C225" s="13">
        <v>57421.929999999993</v>
      </c>
      <c r="D225" s="14">
        <f t="shared" si="38"/>
        <v>0.5196651344376777</v>
      </c>
      <c r="E225" s="3"/>
      <c r="F225" s="16"/>
    </row>
    <row r="226" spans="1:249" ht="13.8" x14ac:dyDescent="0.25">
      <c r="A226" s="17" t="s">
        <v>164</v>
      </c>
      <c r="B226" s="13" t="s">
        <v>207</v>
      </c>
      <c r="C226" s="13">
        <v>1833.11</v>
      </c>
      <c r="D226" s="14"/>
      <c r="E226" s="3"/>
      <c r="F226" s="16"/>
    </row>
    <row r="227" spans="1:249" ht="13.8" x14ac:dyDescent="0.25">
      <c r="A227" s="17" t="s">
        <v>165</v>
      </c>
      <c r="B227" s="13">
        <v>51621.33</v>
      </c>
      <c r="C227" s="13">
        <v>87672</v>
      </c>
      <c r="D227" s="14">
        <f t="shared" si="38"/>
        <v>0.69836770962700867</v>
      </c>
      <c r="E227" s="3"/>
      <c r="F227" s="16"/>
    </row>
    <row r="228" spans="1:249" ht="13.8" x14ac:dyDescent="0.25">
      <c r="A228" s="17" t="s">
        <v>166</v>
      </c>
      <c r="B228" s="13">
        <v>1472072.53</v>
      </c>
      <c r="C228" s="13">
        <v>2200530</v>
      </c>
      <c r="D228" s="14">
        <f t="shared" si="38"/>
        <v>0.49485161576923109</v>
      </c>
      <c r="E228" s="3"/>
      <c r="F228" s="16"/>
    </row>
    <row r="229" spans="1:249" ht="13.8" x14ac:dyDescent="0.25">
      <c r="A229" s="34" t="s">
        <v>167</v>
      </c>
      <c r="B229" s="25">
        <v>458345.92</v>
      </c>
      <c r="C229" s="25">
        <v>729300</v>
      </c>
      <c r="D229" s="19">
        <f t="shared" si="38"/>
        <v>0.59115630395488195</v>
      </c>
      <c r="E229" s="35"/>
      <c r="F229" s="16"/>
      <c r="G229" s="36"/>
      <c r="H229" s="35"/>
      <c r="I229" s="36"/>
      <c r="J229" s="36"/>
      <c r="K229" s="35"/>
      <c r="L229" s="36"/>
      <c r="M229" s="36"/>
      <c r="N229" s="35"/>
      <c r="O229" s="36"/>
      <c r="P229" s="36"/>
      <c r="Q229" s="35"/>
      <c r="R229" s="36"/>
      <c r="S229" s="36"/>
      <c r="T229" s="35"/>
      <c r="U229" s="36"/>
      <c r="V229" s="36"/>
      <c r="W229" s="35"/>
      <c r="X229" s="36"/>
      <c r="Y229" s="36"/>
      <c r="Z229" s="35"/>
      <c r="AA229" s="36"/>
      <c r="AB229" s="36"/>
      <c r="AC229" s="35"/>
      <c r="AD229" s="36"/>
      <c r="AE229" s="36"/>
      <c r="AF229" s="35"/>
      <c r="AG229" s="36"/>
      <c r="AH229" s="36"/>
      <c r="AI229" s="35"/>
      <c r="AJ229" s="36"/>
      <c r="AK229" s="36"/>
      <c r="AL229" s="35"/>
      <c r="AM229" s="36"/>
      <c r="AN229" s="36"/>
      <c r="AO229" s="35"/>
      <c r="AP229" s="36"/>
      <c r="AQ229" s="36"/>
      <c r="AR229" s="35"/>
      <c r="AS229" s="36"/>
      <c r="AT229" s="36"/>
      <c r="AU229" s="35"/>
      <c r="AV229" s="36"/>
      <c r="AW229" s="36"/>
      <c r="AX229" s="35"/>
      <c r="AY229" s="36"/>
      <c r="AZ229" s="36"/>
      <c r="BA229" s="35"/>
      <c r="BB229" s="36"/>
      <c r="BC229" s="36"/>
      <c r="BD229" s="35"/>
      <c r="BE229" s="36"/>
      <c r="BF229" s="36"/>
      <c r="BG229" s="35"/>
      <c r="BH229" s="36"/>
      <c r="BI229" s="36"/>
      <c r="BJ229" s="35"/>
      <c r="BK229" s="36"/>
      <c r="BL229" s="36"/>
      <c r="BM229" s="35"/>
      <c r="BN229" s="36"/>
      <c r="BO229" s="36"/>
      <c r="BP229" s="35"/>
      <c r="BQ229" s="36"/>
      <c r="BR229" s="36"/>
      <c r="BS229" s="35"/>
      <c r="BT229" s="36"/>
      <c r="BU229" s="36"/>
      <c r="BV229" s="35"/>
      <c r="BW229" s="36"/>
      <c r="BX229" s="36"/>
      <c r="BY229" s="35"/>
      <c r="BZ229" s="36"/>
      <c r="CA229" s="36"/>
      <c r="CB229" s="35"/>
      <c r="CC229" s="36"/>
      <c r="CD229" s="36"/>
      <c r="CE229" s="35"/>
      <c r="CF229" s="36"/>
      <c r="CG229" s="36"/>
      <c r="CH229" s="35"/>
      <c r="CI229" s="36"/>
      <c r="CJ229" s="36"/>
      <c r="CK229" s="35"/>
      <c r="CL229" s="36"/>
      <c r="CM229" s="36"/>
      <c r="CN229" s="35"/>
      <c r="CO229" s="36"/>
      <c r="CP229" s="36"/>
      <c r="CQ229" s="35"/>
      <c r="CR229" s="36"/>
      <c r="CS229" s="36"/>
      <c r="CT229" s="35"/>
      <c r="CU229" s="36"/>
      <c r="CV229" s="36"/>
      <c r="CW229" s="35"/>
      <c r="CX229" s="36"/>
      <c r="CY229" s="36"/>
      <c r="CZ229" s="35"/>
      <c r="DA229" s="36"/>
      <c r="DB229" s="36"/>
      <c r="DC229" s="35"/>
      <c r="DD229" s="36"/>
      <c r="DE229" s="36"/>
      <c r="DF229" s="35"/>
      <c r="DG229" s="36"/>
      <c r="DH229" s="36"/>
      <c r="DI229" s="35"/>
      <c r="DJ229" s="36"/>
      <c r="DK229" s="36"/>
      <c r="DL229" s="35"/>
      <c r="DM229" s="36"/>
      <c r="DN229" s="36"/>
      <c r="DO229" s="35"/>
      <c r="DP229" s="36"/>
      <c r="DQ229" s="36"/>
      <c r="DR229" s="35"/>
      <c r="DS229" s="36"/>
      <c r="DT229" s="36"/>
      <c r="DU229" s="35"/>
      <c r="DV229" s="36"/>
      <c r="DW229" s="36"/>
      <c r="DX229" s="35"/>
      <c r="DY229" s="36"/>
      <c r="DZ229" s="36"/>
      <c r="EA229" s="35"/>
      <c r="EB229" s="36"/>
      <c r="EC229" s="36"/>
      <c r="ED229" s="35"/>
      <c r="EE229" s="36"/>
      <c r="EF229" s="36"/>
      <c r="EG229" s="35"/>
      <c r="EH229" s="36"/>
      <c r="EI229" s="36"/>
      <c r="EJ229" s="35"/>
      <c r="EK229" s="36"/>
      <c r="EL229" s="36"/>
      <c r="EM229" s="35"/>
      <c r="EN229" s="36"/>
      <c r="EO229" s="36"/>
      <c r="EP229" s="35"/>
      <c r="EQ229" s="36"/>
      <c r="ER229" s="36"/>
      <c r="ES229" s="35"/>
      <c r="ET229" s="36"/>
      <c r="EU229" s="36"/>
      <c r="EV229" s="35"/>
      <c r="EW229" s="36"/>
      <c r="EX229" s="36"/>
      <c r="EY229" s="35"/>
      <c r="EZ229" s="36"/>
      <c r="FA229" s="36"/>
      <c r="FB229" s="35"/>
      <c r="FC229" s="36"/>
      <c r="FD229" s="36"/>
      <c r="FE229" s="35"/>
      <c r="FF229" s="36"/>
      <c r="FG229" s="36"/>
      <c r="FH229" s="35"/>
      <c r="FI229" s="36"/>
      <c r="FJ229" s="36"/>
      <c r="FK229" s="35"/>
      <c r="FL229" s="36"/>
      <c r="FM229" s="36"/>
      <c r="FN229" s="35"/>
      <c r="FO229" s="36"/>
      <c r="FP229" s="36"/>
      <c r="FQ229" s="35"/>
      <c r="FR229" s="36"/>
      <c r="FS229" s="36"/>
      <c r="FT229" s="35"/>
      <c r="FU229" s="36"/>
      <c r="FV229" s="36"/>
      <c r="FW229" s="35"/>
      <c r="FX229" s="36"/>
      <c r="FY229" s="36"/>
      <c r="FZ229" s="35"/>
      <c r="GA229" s="36"/>
      <c r="GB229" s="36"/>
      <c r="GC229" s="35"/>
      <c r="GD229" s="36"/>
      <c r="GE229" s="36"/>
      <c r="GF229" s="35"/>
      <c r="GG229" s="36"/>
      <c r="GH229" s="36"/>
      <c r="GI229" s="35"/>
      <c r="GJ229" s="36"/>
      <c r="GK229" s="36"/>
      <c r="GL229" s="35"/>
      <c r="GM229" s="36"/>
      <c r="GN229" s="36"/>
      <c r="GO229" s="35"/>
      <c r="GP229" s="36"/>
      <c r="GQ229" s="36"/>
      <c r="GR229" s="35"/>
      <c r="GS229" s="36"/>
      <c r="GT229" s="36"/>
      <c r="GU229" s="35"/>
      <c r="GV229" s="36"/>
      <c r="GW229" s="36"/>
      <c r="GX229" s="35"/>
      <c r="GY229" s="36"/>
      <c r="GZ229" s="36"/>
      <c r="HA229" s="35"/>
      <c r="HB229" s="36"/>
      <c r="HC229" s="36"/>
      <c r="HD229" s="35"/>
      <c r="HE229" s="36"/>
      <c r="HF229" s="36"/>
      <c r="HG229" s="35"/>
      <c r="HH229" s="36"/>
      <c r="HI229" s="36"/>
      <c r="HJ229" s="35"/>
      <c r="HK229" s="36"/>
      <c r="HL229" s="36"/>
      <c r="HM229" s="35"/>
      <c r="HN229" s="36"/>
      <c r="HO229" s="36"/>
      <c r="HP229" s="35"/>
      <c r="HQ229" s="36"/>
      <c r="HR229" s="36"/>
      <c r="HS229" s="35"/>
      <c r="HT229" s="36"/>
      <c r="HU229" s="36"/>
      <c r="HV229" s="35"/>
      <c r="HW229" s="36"/>
      <c r="HX229" s="36"/>
      <c r="HY229" s="35"/>
      <c r="HZ229" s="36"/>
      <c r="IA229" s="36"/>
      <c r="IB229" s="35"/>
      <c r="IC229" s="36"/>
      <c r="ID229" s="36"/>
      <c r="IE229" s="35"/>
      <c r="IF229" s="36"/>
      <c r="IG229" s="36"/>
      <c r="IH229" s="35"/>
      <c r="II229" s="36"/>
      <c r="IJ229" s="36"/>
      <c r="IK229" s="35"/>
      <c r="IL229" s="36"/>
      <c r="IM229" s="36"/>
      <c r="IN229" s="35"/>
      <c r="IO229" s="36"/>
    </row>
    <row r="230" spans="1:249" ht="13.8" x14ac:dyDescent="0.25">
      <c r="A230" s="20" t="s">
        <v>11</v>
      </c>
      <c r="B230" s="26">
        <v>2251523.75</v>
      </c>
      <c r="C230" s="26">
        <v>3426448.04</v>
      </c>
      <c r="D230" s="22">
        <f t="shared" si="38"/>
        <v>0.52183517495651555</v>
      </c>
      <c r="E230" s="3"/>
      <c r="F230" s="16"/>
    </row>
    <row r="231" spans="1:249" ht="13.8" x14ac:dyDescent="0.25">
      <c r="A231" s="17"/>
      <c r="B231" s="23"/>
      <c r="C231" s="23"/>
      <c r="D231" s="28"/>
      <c r="E231" s="3"/>
      <c r="F231" s="16"/>
    </row>
    <row r="232" spans="1:249" ht="13.8" x14ac:dyDescent="0.25">
      <c r="A232" s="12" t="s">
        <v>168</v>
      </c>
      <c r="B232" s="13">
        <v>62231.4</v>
      </c>
      <c r="C232" s="13">
        <v>80242</v>
      </c>
      <c r="D232" s="14">
        <f t="shared" ref="D232:D237" si="39">C232/B232-1</f>
        <v>0.28941338295458552</v>
      </c>
      <c r="E232" s="3"/>
      <c r="F232" s="16"/>
    </row>
    <row r="233" spans="1:249" ht="13.8" x14ac:dyDescent="0.25">
      <c r="A233" s="17" t="s">
        <v>169</v>
      </c>
      <c r="B233" s="13">
        <v>13198.48</v>
      </c>
      <c r="C233" s="13">
        <v>15396</v>
      </c>
      <c r="D233" s="14">
        <f t="shared" si="39"/>
        <v>0.16649796037119424</v>
      </c>
      <c r="E233" s="3"/>
      <c r="F233" s="16"/>
    </row>
    <row r="234" spans="1:249" ht="13.8" x14ac:dyDescent="0.25">
      <c r="A234" s="17" t="s">
        <v>170</v>
      </c>
      <c r="B234" s="13">
        <v>56467.07</v>
      </c>
      <c r="C234" s="13">
        <v>80880</v>
      </c>
      <c r="D234" s="14">
        <f t="shared" si="39"/>
        <v>0.43233923771854998</v>
      </c>
      <c r="E234" s="3"/>
      <c r="F234" s="16"/>
    </row>
    <row r="235" spans="1:249" ht="13.8" x14ac:dyDescent="0.25">
      <c r="A235" s="17" t="s">
        <v>171</v>
      </c>
      <c r="B235" s="13">
        <v>511.96</v>
      </c>
      <c r="C235" s="13">
        <v>548.06999999999994</v>
      </c>
      <c r="D235" s="14">
        <f t="shared" si="39"/>
        <v>7.0532854129228717E-2</v>
      </c>
      <c r="E235" s="3"/>
      <c r="F235" s="16"/>
    </row>
    <row r="236" spans="1:249" ht="13.8" x14ac:dyDescent="0.25">
      <c r="A236" s="34" t="s">
        <v>172</v>
      </c>
      <c r="B236" s="25">
        <v>1624.52</v>
      </c>
      <c r="C236" s="25">
        <v>3795.04</v>
      </c>
      <c r="D236" s="19">
        <f t="shared" si="39"/>
        <v>1.3360992785561274</v>
      </c>
      <c r="E236" s="35"/>
      <c r="F236" s="16"/>
      <c r="G236" s="36"/>
      <c r="H236" s="35"/>
      <c r="I236" s="36"/>
      <c r="J236" s="36"/>
      <c r="K236" s="35"/>
      <c r="L236" s="36"/>
      <c r="M236" s="36"/>
      <c r="N236" s="35"/>
      <c r="O236" s="36"/>
      <c r="P236" s="36"/>
      <c r="Q236" s="35"/>
      <c r="R236" s="36"/>
      <c r="S236" s="36"/>
      <c r="T236" s="35"/>
      <c r="U236" s="36"/>
      <c r="V236" s="36"/>
      <c r="W236" s="35"/>
      <c r="X236" s="36"/>
      <c r="Y236" s="36"/>
      <c r="Z236" s="35"/>
      <c r="AA236" s="36"/>
      <c r="AB236" s="36"/>
      <c r="AC236" s="35"/>
      <c r="AD236" s="36"/>
      <c r="AE236" s="36"/>
      <c r="AF236" s="35"/>
      <c r="AG236" s="36"/>
      <c r="AH236" s="36"/>
      <c r="AI236" s="35"/>
      <c r="AJ236" s="36"/>
      <c r="AK236" s="36"/>
      <c r="AL236" s="35"/>
      <c r="AM236" s="36"/>
      <c r="AN236" s="36"/>
      <c r="AO236" s="35"/>
      <c r="AP236" s="36"/>
      <c r="AQ236" s="36"/>
      <c r="AR236" s="35"/>
      <c r="AS236" s="36"/>
      <c r="AT236" s="36"/>
      <c r="AU236" s="35"/>
      <c r="AV236" s="36"/>
      <c r="AW236" s="36"/>
      <c r="AX236" s="35"/>
      <c r="AY236" s="36"/>
      <c r="AZ236" s="36"/>
      <c r="BA236" s="35"/>
      <c r="BB236" s="36"/>
      <c r="BC236" s="36"/>
      <c r="BD236" s="35"/>
      <c r="BE236" s="36"/>
      <c r="BF236" s="36"/>
      <c r="BG236" s="35"/>
      <c r="BH236" s="36"/>
      <c r="BI236" s="36"/>
      <c r="BJ236" s="35"/>
      <c r="BK236" s="36"/>
      <c r="BL236" s="36"/>
      <c r="BM236" s="35"/>
      <c r="BN236" s="36"/>
      <c r="BO236" s="36"/>
      <c r="BP236" s="35"/>
      <c r="BQ236" s="36"/>
      <c r="BR236" s="36"/>
      <c r="BS236" s="35"/>
      <c r="BT236" s="36"/>
      <c r="BU236" s="36"/>
      <c r="BV236" s="35"/>
      <c r="BW236" s="36"/>
      <c r="BX236" s="36"/>
      <c r="BY236" s="35"/>
      <c r="BZ236" s="36"/>
      <c r="CA236" s="36"/>
      <c r="CB236" s="35"/>
      <c r="CC236" s="36"/>
      <c r="CD236" s="36"/>
      <c r="CE236" s="35"/>
      <c r="CF236" s="36"/>
      <c r="CG236" s="36"/>
      <c r="CH236" s="35"/>
      <c r="CI236" s="36"/>
      <c r="CJ236" s="36"/>
      <c r="CK236" s="35"/>
      <c r="CL236" s="36"/>
      <c r="CM236" s="36"/>
      <c r="CN236" s="35"/>
      <c r="CO236" s="36"/>
      <c r="CP236" s="36"/>
      <c r="CQ236" s="35"/>
      <c r="CR236" s="36"/>
      <c r="CS236" s="36"/>
      <c r="CT236" s="35"/>
      <c r="CU236" s="36"/>
      <c r="CV236" s="36"/>
      <c r="CW236" s="35"/>
      <c r="CX236" s="36"/>
      <c r="CY236" s="36"/>
      <c r="CZ236" s="35"/>
      <c r="DA236" s="36"/>
      <c r="DB236" s="36"/>
      <c r="DC236" s="35"/>
      <c r="DD236" s="36"/>
      <c r="DE236" s="36"/>
      <c r="DF236" s="35"/>
      <c r="DG236" s="36"/>
      <c r="DH236" s="36"/>
      <c r="DI236" s="35"/>
      <c r="DJ236" s="36"/>
      <c r="DK236" s="36"/>
      <c r="DL236" s="35"/>
      <c r="DM236" s="36"/>
      <c r="DN236" s="36"/>
      <c r="DO236" s="35"/>
      <c r="DP236" s="36"/>
      <c r="DQ236" s="36"/>
      <c r="DR236" s="35"/>
      <c r="DS236" s="36"/>
      <c r="DT236" s="36"/>
      <c r="DU236" s="35"/>
      <c r="DV236" s="36"/>
      <c r="DW236" s="36"/>
      <c r="DX236" s="35"/>
      <c r="DY236" s="36"/>
      <c r="DZ236" s="36"/>
      <c r="EA236" s="35"/>
      <c r="EB236" s="36"/>
      <c r="EC236" s="36"/>
      <c r="ED236" s="35"/>
      <c r="EE236" s="36"/>
      <c r="EF236" s="36"/>
      <c r="EG236" s="35"/>
      <c r="EH236" s="36"/>
      <c r="EI236" s="36"/>
      <c r="EJ236" s="35"/>
      <c r="EK236" s="36"/>
      <c r="EL236" s="36"/>
      <c r="EM236" s="35"/>
      <c r="EN236" s="36"/>
      <c r="EO236" s="36"/>
      <c r="EP236" s="35"/>
      <c r="EQ236" s="36"/>
      <c r="ER236" s="36"/>
      <c r="ES236" s="35"/>
      <c r="ET236" s="36"/>
      <c r="EU236" s="36"/>
      <c r="EV236" s="35"/>
      <c r="EW236" s="36"/>
      <c r="EX236" s="36"/>
      <c r="EY236" s="35"/>
      <c r="EZ236" s="36"/>
      <c r="FA236" s="36"/>
      <c r="FB236" s="35"/>
      <c r="FC236" s="36"/>
      <c r="FD236" s="36"/>
      <c r="FE236" s="35"/>
      <c r="FF236" s="36"/>
      <c r="FG236" s="36"/>
      <c r="FH236" s="35"/>
      <c r="FI236" s="36"/>
      <c r="FJ236" s="36"/>
      <c r="FK236" s="35"/>
      <c r="FL236" s="36"/>
      <c r="FM236" s="36"/>
      <c r="FN236" s="35"/>
      <c r="FO236" s="36"/>
      <c r="FP236" s="36"/>
      <c r="FQ236" s="35"/>
      <c r="FR236" s="36"/>
      <c r="FS236" s="36"/>
      <c r="FT236" s="35"/>
      <c r="FU236" s="36"/>
      <c r="FV236" s="36"/>
      <c r="FW236" s="35"/>
      <c r="FX236" s="36"/>
      <c r="FY236" s="36"/>
      <c r="FZ236" s="35"/>
      <c r="GA236" s="36"/>
      <c r="GB236" s="36"/>
      <c r="GC236" s="35"/>
      <c r="GD236" s="36"/>
      <c r="GE236" s="36"/>
      <c r="GF236" s="35"/>
      <c r="GG236" s="36"/>
      <c r="GH236" s="36"/>
      <c r="GI236" s="35"/>
      <c r="GJ236" s="36"/>
      <c r="GK236" s="36"/>
      <c r="GL236" s="35"/>
      <c r="GM236" s="36"/>
      <c r="GN236" s="36"/>
      <c r="GO236" s="35"/>
      <c r="GP236" s="36"/>
      <c r="GQ236" s="36"/>
      <c r="GR236" s="35"/>
      <c r="GS236" s="36"/>
      <c r="GT236" s="36"/>
      <c r="GU236" s="35"/>
      <c r="GV236" s="36"/>
      <c r="GW236" s="36"/>
      <c r="GX236" s="35"/>
      <c r="GY236" s="36"/>
      <c r="GZ236" s="36"/>
      <c r="HA236" s="35"/>
      <c r="HB236" s="36"/>
      <c r="HC236" s="36"/>
      <c r="HD236" s="35"/>
      <c r="HE236" s="36"/>
      <c r="HF236" s="36"/>
      <c r="HG236" s="35"/>
      <c r="HH236" s="36"/>
      <c r="HI236" s="36"/>
      <c r="HJ236" s="35"/>
      <c r="HK236" s="36"/>
      <c r="HL236" s="36"/>
      <c r="HM236" s="35"/>
      <c r="HN236" s="36"/>
      <c r="HO236" s="36"/>
      <c r="HP236" s="35"/>
      <c r="HQ236" s="36"/>
      <c r="HR236" s="36"/>
      <c r="HS236" s="35"/>
      <c r="HT236" s="36"/>
      <c r="HU236" s="36"/>
      <c r="HV236" s="35"/>
      <c r="HW236" s="36"/>
      <c r="HX236" s="36"/>
      <c r="HY236" s="35"/>
      <c r="HZ236" s="36"/>
      <c r="IA236" s="36"/>
      <c r="IB236" s="35"/>
      <c r="IC236" s="36"/>
      <c r="ID236" s="36"/>
      <c r="IE236" s="35"/>
      <c r="IF236" s="36"/>
      <c r="IG236" s="36"/>
      <c r="IH236" s="35"/>
      <c r="II236" s="36"/>
      <c r="IJ236" s="36"/>
      <c r="IK236" s="35"/>
      <c r="IL236" s="36"/>
      <c r="IM236" s="36"/>
      <c r="IN236" s="35"/>
      <c r="IO236" s="36"/>
    </row>
    <row r="237" spans="1:249" ht="13.8" x14ac:dyDescent="0.25">
      <c r="A237" s="20" t="s">
        <v>11</v>
      </c>
      <c r="B237" s="26">
        <v>134033.43</v>
      </c>
      <c r="C237" s="26">
        <v>180861.11000000002</v>
      </c>
      <c r="D237" s="22">
        <f t="shared" si="39"/>
        <v>0.34937313773138556</v>
      </c>
      <c r="E237" s="3"/>
      <c r="F237" s="16"/>
    </row>
    <row r="238" spans="1:249" ht="13.8" x14ac:dyDescent="0.25">
      <c r="A238" s="17"/>
      <c r="B238" s="23"/>
      <c r="C238" s="23"/>
      <c r="D238" s="28"/>
      <c r="E238" s="3"/>
      <c r="F238" s="16"/>
    </row>
    <row r="239" spans="1:249" ht="13.8" x14ac:dyDescent="0.25">
      <c r="A239" s="12" t="s">
        <v>173</v>
      </c>
      <c r="B239" s="13">
        <v>49625.07</v>
      </c>
      <c r="C239" s="13">
        <v>85485</v>
      </c>
      <c r="D239" s="14">
        <f t="shared" ref="D239:D244" si="40">C239/B239-1</f>
        <v>0.72261721746689722</v>
      </c>
      <c r="E239" s="3"/>
      <c r="F239" s="16"/>
    </row>
    <row r="240" spans="1:249" ht="13.8" x14ac:dyDescent="0.25">
      <c r="A240" s="17" t="s">
        <v>174</v>
      </c>
      <c r="B240" s="13">
        <v>179859.37</v>
      </c>
      <c r="C240" s="13">
        <v>239793</v>
      </c>
      <c r="D240" s="14">
        <f t="shared" si="40"/>
        <v>0.33322495236139216</v>
      </c>
      <c r="E240" s="3"/>
      <c r="F240" s="16"/>
    </row>
    <row r="241" spans="1:249" ht="13.8" x14ac:dyDescent="0.25">
      <c r="A241" s="17" t="s">
        <v>175</v>
      </c>
      <c r="B241" s="13">
        <v>338821.29</v>
      </c>
      <c r="C241" s="13">
        <v>419825</v>
      </c>
      <c r="D241" s="14">
        <f t="shared" si="40"/>
        <v>0.23907502978930295</v>
      </c>
      <c r="E241" s="3"/>
      <c r="F241" s="16"/>
    </row>
    <row r="242" spans="1:249" ht="13.8" x14ac:dyDescent="0.25">
      <c r="A242" s="17" t="s">
        <v>176</v>
      </c>
      <c r="B242" s="13">
        <v>127780.49</v>
      </c>
      <c r="C242" s="13">
        <v>150623</v>
      </c>
      <c r="D242" s="14">
        <f t="shared" si="40"/>
        <v>0.17876367511190483</v>
      </c>
      <c r="E242" s="3"/>
      <c r="F242" s="16"/>
    </row>
    <row r="243" spans="1:249" ht="13.8" x14ac:dyDescent="0.25">
      <c r="A243" s="34" t="s">
        <v>177</v>
      </c>
      <c r="B243" s="13">
        <v>4375.82</v>
      </c>
      <c r="C243" s="13">
        <v>23445.94</v>
      </c>
      <c r="D243" s="19">
        <f t="shared" si="40"/>
        <v>4.3580677450169336</v>
      </c>
      <c r="E243" s="35"/>
      <c r="F243" s="16"/>
      <c r="G243" s="36"/>
      <c r="H243" s="35"/>
      <c r="I243" s="36"/>
      <c r="J243" s="36"/>
      <c r="K243" s="35"/>
      <c r="L243" s="36"/>
      <c r="M243" s="36"/>
      <c r="N243" s="35"/>
      <c r="O243" s="36"/>
      <c r="P243" s="36"/>
      <c r="Q243" s="35"/>
      <c r="R243" s="36"/>
      <c r="S243" s="36"/>
      <c r="T243" s="35"/>
      <c r="U243" s="36"/>
      <c r="V243" s="36"/>
      <c r="W243" s="35"/>
      <c r="X243" s="36"/>
      <c r="Y243" s="36"/>
      <c r="Z243" s="35"/>
      <c r="AA243" s="36"/>
      <c r="AB243" s="36"/>
      <c r="AC243" s="35"/>
      <c r="AD243" s="36"/>
      <c r="AE243" s="36"/>
      <c r="AF243" s="35"/>
      <c r="AG243" s="36"/>
      <c r="AH243" s="36"/>
      <c r="AI243" s="35"/>
      <c r="AJ243" s="36"/>
      <c r="AK243" s="36"/>
      <c r="AL243" s="35"/>
      <c r="AM243" s="36"/>
      <c r="AN243" s="36"/>
      <c r="AO243" s="35"/>
      <c r="AP243" s="36"/>
      <c r="AQ243" s="36"/>
      <c r="AR243" s="35"/>
      <c r="AS243" s="36"/>
      <c r="AT243" s="36"/>
      <c r="AU243" s="35"/>
      <c r="AV243" s="36"/>
      <c r="AW243" s="36"/>
      <c r="AX243" s="35"/>
      <c r="AY243" s="36"/>
      <c r="AZ243" s="36"/>
      <c r="BA243" s="35"/>
      <c r="BB243" s="36"/>
      <c r="BC243" s="36"/>
      <c r="BD243" s="35"/>
      <c r="BE243" s="36"/>
      <c r="BF243" s="36"/>
      <c r="BG243" s="35"/>
      <c r="BH243" s="36"/>
      <c r="BI243" s="36"/>
      <c r="BJ243" s="35"/>
      <c r="BK243" s="36"/>
      <c r="BL243" s="36"/>
      <c r="BM243" s="35"/>
      <c r="BN243" s="36"/>
      <c r="BO243" s="36"/>
      <c r="BP243" s="35"/>
      <c r="BQ243" s="36"/>
      <c r="BR243" s="36"/>
      <c r="BS243" s="35"/>
      <c r="BT243" s="36"/>
      <c r="BU243" s="36"/>
      <c r="BV243" s="35"/>
      <c r="BW243" s="36"/>
      <c r="BX243" s="36"/>
      <c r="BY243" s="35"/>
      <c r="BZ243" s="36"/>
      <c r="CA243" s="36"/>
      <c r="CB243" s="35"/>
      <c r="CC243" s="36"/>
      <c r="CD243" s="36"/>
      <c r="CE243" s="35"/>
      <c r="CF243" s="36"/>
      <c r="CG243" s="36"/>
      <c r="CH243" s="35"/>
      <c r="CI243" s="36"/>
      <c r="CJ243" s="36"/>
      <c r="CK243" s="35"/>
      <c r="CL243" s="36"/>
      <c r="CM243" s="36"/>
      <c r="CN243" s="35"/>
      <c r="CO243" s="36"/>
      <c r="CP243" s="36"/>
      <c r="CQ243" s="35"/>
      <c r="CR243" s="36"/>
      <c r="CS243" s="36"/>
      <c r="CT243" s="35"/>
      <c r="CU243" s="36"/>
      <c r="CV243" s="36"/>
      <c r="CW243" s="35"/>
      <c r="CX243" s="36"/>
      <c r="CY243" s="36"/>
      <c r="CZ243" s="35"/>
      <c r="DA243" s="36"/>
      <c r="DB243" s="36"/>
      <c r="DC243" s="35"/>
      <c r="DD243" s="36"/>
      <c r="DE243" s="36"/>
      <c r="DF243" s="35"/>
      <c r="DG243" s="36"/>
      <c r="DH243" s="36"/>
      <c r="DI243" s="35"/>
      <c r="DJ243" s="36"/>
      <c r="DK243" s="36"/>
      <c r="DL243" s="35"/>
      <c r="DM243" s="36"/>
      <c r="DN243" s="36"/>
      <c r="DO243" s="35"/>
      <c r="DP243" s="36"/>
      <c r="DQ243" s="36"/>
      <c r="DR243" s="35"/>
      <c r="DS243" s="36"/>
      <c r="DT243" s="36"/>
      <c r="DU243" s="35"/>
      <c r="DV243" s="36"/>
      <c r="DW243" s="36"/>
      <c r="DX243" s="35"/>
      <c r="DY243" s="36"/>
      <c r="DZ243" s="36"/>
      <c r="EA243" s="35"/>
      <c r="EB243" s="36"/>
      <c r="EC243" s="36"/>
      <c r="ED243" s="35"/>
      <c r="EE243" s="36"/>
      <c r="EF243" s="36"/>
      <c r="EG243" s="35"/>
      <c r="EH243" s="36"/>
      <c r="EI243" s="36"/>
      <c r="EJ243" s="35"/>
      <c r="EK243" s="36"/>
      <c r="EL243" s="36"/>
      <c r="EM243" s="35"/>
      <c r="EN243" s="36"/>
      <c r="EO243" s="36"/>
      <c r="EP243" s="35"/>
      <c r="EQ243" s="36"/>
      <c r="ER243" s="36"/>
      <c r="ES243" s="35"/>
      <c r="ET243" s="36"/>
      <c r="EU243" s="36"/>
      <c r="EV243" s="35"/>
      <c r="EW243" s="36"/>
      <c r="EX243" s="36"/>
      <c r="EY243" s="35"/>
      <c r="EZ243" s="36"/>
      <c r="FA243" s="36"/>
      <c r="FB243" s="35"/>
      <c r="FC243" s="36"/>
      <c r="FD243" s="36"/>
      <c r="FE243" s="35"/>
      <c r="FF243" s="36"/>
      <c r="FG243" s="36"/>
      <c r="FH243" s="35"/>
      <c r="FI243" s="36"/>
      <c r="FJ243" s="36"/>
      <c r="FK243" s="35"/>
      <c r="FL243" s="36"/>
      <c r="FM243" s="36"/>
      <c r="FN243" s="35"/>
      <c r="FO243" s="36"/>
      <c r="FP243" s="36"/>
      <c r="FQ243" s="35"/>
      <c r="FR243" s="36"/>
      <c r="FS243" s="36"/>
      <c r="FT243" s="35"/>
      <c r="FU243" s="36"/>
      <c r="FV243" s="36"/>
      <c r="FW243" s="35"/>
      <c r="FX243" s="36"/>
      <c r="FY243" s="36"/>
      <c r="FZ243" s="35"/>
      <c r="GA243" s="36"/>
      <c r="GB243" s="36"/>
      <c r="GC243" s="35"/>
      <c r="GD243" s="36"/>
      <c r="GE243" s="36"/>
      <c r="GF243" s="35"/>
      <c r="GG243" s="36"/>
      <c r="GH243" s="36"/>
      <c r="GI243" s="35"/>
      <c r="GJ243" s="36"/>
      <c r="GK243" s="36"/>
      <c r="GL243" s="35"/>
      <c r="GM243" s="36"/>
      <c r="GN243" s="36"/>
      <c r="GO243" s="35"/>
      <c r="GP243" s="36"/>
      <c r="GQ243" s="36"/>
      <c r="GR243" s="35"/>
      <c r="GS243" s="36"/>
      <c r="GT243" s="36"/>
      <c r="GU243" s="35"/>
      <c r="GV243" s="36"/>
      <c r="GW243" s="36"/>
      <c r="GX243" s="35"/>
      <c r="GY243" s="36"/>
      <c r="GZ243" s="36"/>
      <c r="HA243" s="35"/>
      <c r="HB243" s="36"/>
      <c r="HC243" s="36"/>
      <c r="HD243" s="35"/>
      <c r="HE243" s="36"/>
      <c r="HF243" s="36"/>
      <c r="HG243" s="35"/>
      <c r="HH243" s="36"/>
      <c r="HI243" s="36"/>
      <c r="HJ243" s="35"/>
      <c r="HK243" s="36"/>
      <c r="HL243" s="36"/>
      <c r="HM243" s="35"/>
      <c r="HN243" s="36"/>
      <c r="HO243" s="36"/>
      <c r="HP243" s="35"/>
      <c r="HQ243" s="36"/>
      <c r="HR243" s="36"/>
      <c r="HS243" s="35"/>
      <c r="HT243" s="36"/>
      <c r="HU243" s="36"/>
      <c r="HV243" s="35"/>
      <c r="HW243" s="36"/>
      <c r="HX243" s="36"/>
      <c r="HY243" s="35"/>
      <c r="HZ243" s="36"/>
      <c r="IA243" s="36"/>
      <c r="IB243" s="35"/>
      <c r="IC243" s="36"/>
      <c r="ID243" s="36"/>
      <c r="IE243" s="35"/>
      <c r="IF243" s="36"/>
      <c r="IG243" s="36"/>
      <c r="IH243" s="35"/>
      <c r="II243" s="36"/>
      <c r="IJ243" s="36"/>
      <c r="IK243" s="35"/>
      <c r="IL243" s="36"/>
      <c r="IM243" s="36"/>
      <c r="IN243" s="35"/>
      <c r="IO243" s="36"/>
    </row>
    <row r="244" spans="1:249" ht="13.8" x14ac:dyDescent="0.25">
      <c r="A244" s="20" t="s">
        <v>11</v>
      </c>
      <c r="B244" s="21">
        <v>700462.03999999992</v>
      </c>
      <c r="C244" s="21">
        <v>919171.94</v>
      </c>
      <c r="D244" s="22">
        <f t="shared" si="40"/>
        <v>0.31223662027424082</v>
      </c>
      <c r="E244" s="3"/>
      <c r="F244" s="16"/>
    </row>
    <row r="245" spans="1:249" ht="13.8" x14ac:dyDescent="0.25">
      <c r="A245" s="17"/>
      <c r="B245" s="23"/>
      <c r="C245" s="23"/>
      <c r="D245" s="28"/>
      <c r="E245" s="3"/>
      <c r="F245" s="16"/>
    </row>
    <row r="246" spans="1:249" ht="13.8" x14ac:dyDescent="0.25">
      <c r="A246" s="34" t="s">
        <v>178</v>
      </c>
      <c r="B246" s="25">
        <v>14757.87</v>
      </c>
      <c r="C246" s="25">
        <v>23027</v>
      </c>
      <c r="D246" s="19">
        <f t="shared" ref="D246:D247" si="41">C246/B246-1</f>
        <v>0.56032001908134421</v>
      </c>
      <c r="E246" s="35"/>
      <c r="F246" s="16"/>
      <c r="G246" s="36"/>
      <c r="H246" s="35"/>
      <c r="I246" s="36"/>
      <c r="J246" s="36"/>
      <c r="K246" s="35"/>
      <c r="L246" s="36"/>
      <c r="M246" s="36"/>
      <c r="N246" s="35"/>
      <c r="O246" s="36"/>
      <c r="P246" s="36"/>
      <c r="Q246" s="35"/>
      <c r="R246" s="36"/>
      <c r="S246" s="36"/>
      <c r="T246" s="35"/>
      <c r="U246" s="36"/>
      <c r="V246" s="36"/>
      <c r="W246" s="35"/>
      <c r="X246" s="36"/>
      <c r="Y246" s="36"/>
      <c r="Z246" s="35"/>
      <c r="AA246" s="36"/>
      <c r="AB246" s="36"/>
      <c r="AC246" s="35"/>
      <c r="AD246" s="36"/>
      <c r="AE246" s="36"/>
      <c r="AF246" s="35"/>
      <c r="AG246" s="36"/>
      <c r="AH246" s="36"/>
      <c r="AI246" s="35"/>
      <c r="AJ246" s="36"/>
      <c r="AK246" s="36"/>
      <c r="AL246" s="35"/>
      <c r="AM246" s="36"/>
      <c r="AN246" s="36"/>
      <c r="AO246" s="35"/>
      <c r="AP246" s="36"/>
      <c r="AQ246" s="36"/>
      <c r="AR246" s="35"/>
      <c r="AS246" s="36"/>
      <c r="AT246" s="36"/>
      <c r="AU246" s="35"/>
      <c r="AV246" s="36"/>
      <c r="AW246" s="36"/>
      <c r="AX246" s="35"/>
      <c r="AY246" s="36"/>
      <c r="AZ246" s="36"/>
      <c r="BA246" s="35"/>
      <c r="BB246" s="36"/>
      <c r="BC246" s="36"/>
      <c r="BD246" s="35"/>
      <c r="BE246" s="36"/>
      <c r="BF246" s="36"/>
      <c r="BG246" s="35"/>
      <c r="BH246" s="36"/>
      <c r="BI246" s="36"/>
      <c r="BJ246" s="35"/>
      <c r="BK246" s="36"/>
      <c r="BL246" s="36"/>
      <c r="BM246" s="35"/>
      <c r="BN246" s="36"/>
      <c r="BO246" s="36"/>
      <c r="BP246" s="35"/>
      <c r="BQ246" s="36"/>
      <c r="BR246" s="36"/>
      <c r="BS246" s="35"/>
      <c r="BT246" s="36"/>
      <c r="BU246" s="36"/>
      <c r="BV246" s="35"/>
      <c r="BW246" s="36"/>
      <c r="BX246" s="36"/>
      <c r="BY246" s="35"/>
      <c r="BZ246" s="36"/>
      <c r="CA246" s="36"/>
      <c r="CB246" s="35"/>
      <c r="CC246" s="36"/>
      <c r="CD246" s="36"/>
      <c r="CE246" s="35"/>
      <c r="CF246" s="36"/>
      <c r="CG246" s="36"/>
      <c r="CH246" s="35"/>
      <c r="CI246" s="36"/>
      <c r="CJ246" s="36"/>
      <c r="CK246" s="35"/>
      <c r="CL246" s="36"/>
      <c r="CM246" s="36"/>
      <c r="CN246" s="35"/>
      <c r="CO246" s="36"/>
      <c r="CP246" s="36"/>
      <c r="CQ246" s="35"/>
      <c r="CR246" s="36"/>
      <c r="CS246" s="36"/>
      <c r="CT246" s="35"/>
      <c r="CU246" s="36"/>
      <c r="CV246" s="36"/>
      <c r="CW246" s="35"/>
      <c r="CX246" s="36"/>
      <c r="CY246" s="36"/>
      <c r="CZ246" s="35"/>
      <c r="DA246" s="36"/>
      <c r="DB246" s="36"/>
      <c r="DC246" s="35"/>
      <c r="DD246" s="36"/>
      <c r="DE246" s="36"/>
      <c r="DF246" s="35"/>
      <c r="DG246" s="36"/>
      <c r="DH246" s="36"/>
      <c r="DI246" s="35"/>
      <c r="DJ246" s="36"/>
      <c r="DK246" s="36"/>
      <c r="DL246" s="35"/>
      <c r="DM246" s="36"/>
      <c r="DN246" s="36"/>
      <c r="DO246" s="35"/>
      <c r="DP246" s="36"/>
      <c r="DQ246" s="36"/>
      <c r="DR246" s="35"/>
      <c r="DS246" s="36"/>
      <c r="DT246" s="36"/>
      <c r="DU246" s="35"/>
      <c r="DV246" s="36"/>
      <c r="DW246" s="36"/>
      <c r="DX246" s="35"/>
      <c r="DY246" s="36"/>
      <c r="DZ246" s="36"/>
      <c r="EA246" s="35"/>
      <c r="EB246" s="36"/>
      <c r="EC246" s="36"/>
      <c r="ED246" s="35"/>
      <c r="EE246" s="36"/>
      <c r="EF246" s="36"/>
      <c r="EG246" s="35"/>
      <c r="EH246" s="36"/>
      <c r="EI246" s="36"/>
      <c r="EJ246" s="35"/>
      <c r="EK246" s="36"/>
      <c r="EL246" s="36"/>
      <c r="EM246" s="35"/>
      <c r="EN246" s="36"/>
      <c r="EO246" s="36"/>
      <c r="EP246" s="35"/>
      <c r="EQ246" s="36"/>
      <c r="ER246" s="36"/>
      <c r="ES246" s="35"/>
      <c r="ET246" s="36"/>
      <c r="EU246" s="36"/>
      <c r="EV246" s="35"/>
      <c r="EW246" s="36"/>
      <c r="EX246" s="36"/>
      <c r="EY246" s="35"/>
      <c r="EZ246" s="36"/>
      <c r="FA246" s="36"/>
      <c r="FB246" s="35"/>
      <c r="FC246" s="36"/>
      <c r="FD246" s="36"/>
      <c r="FE246" s="35"/>
      <c r="FF246" s="36"/>
      <c r="FG246" s="36"/>
      <c r="FH246" s="35"/>
      <c r="FI246" s="36"/>
      <c r="FJ246" s="36"/>
      <c r="FK246" s="35"/>
      <c r="FL246" s="36"/>
      <c r="FM246" s="36"/>
      <c r="FN246" s="35"/>
      <c r="FO246" s="36"/>
      <c r="FP246" s="36"/>
      <c r="FQ246" s="35"/>
      <c r="FR246" s="36"/>
      <c r="FS246" s="36"/>
      <c r="FT246" s="35"/>
      <c r="FU246" s="36"/>
      <c r="FV246" s="36"/>
      <c r="FW246" s="35"/>
      <c r="FX246" s="36"/>
      <c r="FY246" s="36"/>
      <c r="FZ246" s="35"/>
      <c r="GA246" s="36"/>
      <c r="GB246" s="36"/>
      <c r="GC246" s="35"/>
      <c r="GD246" s="36"/>
      <c r="GE246" s="36"/>
      <c r="GF246" s="35"/>
      <c r="GG246" s="36"/>
      <c r="GH246" s="36"/>
      <c r="GI246" s="35"/>
      <c r="GJ246" s="36"/>
      <c r="GK246" s="36"/>
      <c r="GL246" s="35"/>
      <c r="GM246" s="36"/>
      <c r="GN246" s="36"/>
      <c r="GO246" s="35"/>
      <c r="GP246" s="36"/>
      <c r="GQ246" s="36"/>
      <c r="GR246" s="35"/>
      <c r="GS246" s="36"/>
      <c r="GT246" s="36"/>
      <c r="GU246" s="35"/>
      <c r="GV246" s="36"/>
      <c r="GW246" s="36"/>
      <c r="GX246" s="35"/>
      <c r="GY246" s="36"/>
      <c r="GZ246" s="36"/>
      <c r="HA246" s="35"/>
      <c r="HB246" s="36"/>
      <c r="HC246" s="36"/>
      <c r="HD246" s="35"/>
      <c r="HE246" s="36"/>
      <c r="HF246" s="36"/>
      <c r="HG246" s="35"/>
      <c r="HH246" s="36"/>
      <c r="HI246" s="36"/>
      <c r="HJ246" s="35"/>
      <c r="HK246" s="36"/>
      <c r="HL246" s="36"/>
      <c r="HM246" s="35"/>
      <c r="HN246" s="36"/>
      <c r="HO246" s="36"/>
      <c r="HP246" s="35"/>
      <c r="HQ246" s="36"/>
      <c r="HR246" s="36"/>
      <c r="HS246" s="35"/>
      <c r="HT246" s="36"/>
      <c r="HU246" s="36"/>
      <c r="HV246" s="35"/>
      <c r="HW246" s="36"/>
      <c r="HX246" s="36"/>
      <c r="HY246" s="35"/>
      <c r="HZ246" s="36"/>
      <c r="IA246" s="36"/>
      <c r="IB246" s="35"/>
      <c r="IC246" s="36"/>
      <c r="ID246" s="36"/>
      <c r="IE246" s="35"/>
      <c r="IF246" s="36"/>
      <c r="IG246" s="36"/>
      <c r="IH246" s="35"/>
      <c r="II246" s="36"/>
      <c r="IJ246" s="36"/>
      <c r="IK246" s="35"/>
      <c r="IL246" s="36"/>
      <c r="IM246" s="36"/>
      <c r="IN246" s="35"/>
      <c r="IO246" s="36"/>
    </row>
    <row r="247" spans="1:249" ht="13.8" x14ac:dyDescent="0.25">
      <c r="A247" s="20" t="s">
        <v>11</v>
      </c>
      <c r="B247" s="26">
        <v>14757.87</v>
      </c>
      <c r="C247" s="26">
        <v>23027</v>
      </c>
      <c r="D247" s="22">
        <f t="shared" si="41"/>
        <v>0.56032001908134421</v>
      </c>
      <c r="E247" s="3"/>
      <c r="F247" s="16"/>
    </row>
    <row r="248" spans="1:249" ht="13.8" x14ac:dyDescent="0.25">
      <c r="A248" s="17"/>
      <c r="B248" s="23"/>
      <c r="C248" s="23"/>
      <c r="D248" s="28"/>
      <c r="E248" s="3"/>
      <c r="F248" s="16"/>
    </row>
    <row r="249" spans="1:249" ht="13.8" x14ac:dyDescent="0.25">
      <c r="A249" s="12" t="s">
        <v>179</v>
      </c>
      <c r="B249" s="13">
        <v>70968.12</v>
      </c>
      <c r="C249" s="13">
        <v>122626</v>
      </c>
      <c r="D249" s="14">
        <f t="shared" ref="D249:D255" si="42">C249/B249-1</f>
        <v>0.7279026131733517</v>
      </c>
      <c r="E249" s="3"/>
      <c r="F249" s="16"/>
    </row>
    <row r="250" spans="1:249" ht="13.8" x14ac:dyDescent="0.25">
      <c r="A250" s="17" t="s">
        <v>180</v>
      </c>
      <c r="B250" s="13">
        <v>5240.0600000000004</v>
      </c>
      <c r="C250" s="13">
        <v>11887</v>
      </c>
      <c r="D250" s="14">
        <f t="shared" si="42"/>
        <v>1.2684854753571524</v>
      </c>
      <c r="E250" s="3"/>
      <c r="F250" s="16"/>
    </row>
    <row r="251" spans="1:249" ht="13.8" x14ac:dyDescent="0.25">
      <c r="A251" s="17" t="s">
        <v>181</v>
      </c>
      <c r="B251" s="13" t="s">
        <v>207</v>
      </c>
      <c r="C251" s="13" t="s">
        <v>207</v>
      </c>
      <c r="D251" s="14"/>
      <c r="E251" s="3"/>
      <c r="F251" s="16"/>
    </row>
    <row r="252" spans="1:249" ht="13.8" x14ac:dyDescent="0.25">
      <c r="A252" s="34" t="s">
        <v>182</v>
      </c>
      <c r="B252" s="13">
        <v>346559.69</v>
      </c>
      <c r="C252" s="13">
        <v>617758</v>
      </c>
      <c r="D252" s="19">
        <f t="shared" si="42"/>
        <v>0.782544299944405</v>
      </c>
      <c r="E252" s="35"/>
      <c r="F252" s="16"/>
      <c r="G252" s="36"/>
      <c r="H252" s="35"/>
      <c r="I252" s="36"/>
      <c r="J252" s="36"/>
      <c r="K252" s="35"/>
      <c r="L252" s="36"/>
      <c r="M252" s="36"/>
      <c r="N252" s="35"/>
      <c r="O252" s="36"/>
      <c r="P252" s="36"/>
      <c r="Q252" s="35"/>
      <c r="R252" s="36"/>
      <c r="S252" s="36"/>
      <c r="T252" s="35"/>
      <c r="U252" s="36"/>
      <c r="V252" s="36"/>
      <c r="W252" s="35"/>
      <c r="X252" s="36"/>
      <c r="Y252" s="36"/>
      <c r="Z252" s="35"/>
      <c r="AA252" s="36"/>
      <c r="AB252" s="36"/>
      <c r="AC252" s="35"/>
      <c r="AD252" s="36"/>
      <c r="AE252" s="36"/>
      <c r="AF252" s="35"/>
      <c r="AG252" s="36"/>
      <c r="AH252" s="36"/>
      <c r="AI252" s="35"/>
      <c r="AJ252" s="36"/>
      <c r="AK252" s="36"/>
      <c r="AL252" s="35"/>
      <c r="AM252" s="36"/>
      <c r="AN252" s="36"/>
      <c r="AO252" s="35"/>
      <c r="AP252" s="36"/>
      <c r="AQ252" s="36"/>
      <c r="AR252" s="35"/>
      <c r="AS252" s="36"/>
      <c r="AT252" s="36"/>
      <c r="AU252" s="35"/>
      <c r="AV252" s="36"/>
      <c r="AW252" s="36"/>
      <c r="AX252" s="35"/>
      <c r="AY252" s="36"/>
      <c r="AZ252" s="36"/>
      <c r="BA252" s="35"/>
      <c r="BB252" s="36"/>
      <c r="BC252" s="36"/>
      <c r="BD252" s="35"/>
      <c r="BE252" s="36"/>
      <c r="BF252" s="36"/>
      <c r="BG252" s="35"/>
      <c r="BH252" s="36"/>
      <c r="BI252" s="36"/>
      <c r="BJ252" s="35"/>
      <c r="BK252" s="36"/>
      <c r="BL252" s="36"/>
      <c r="BM252" s="35"/>
      <c r="BN252" s="36"/>
      <c r="BO252" s="36"/>
      <c r="BP252" s="35"/>
      <c r="BQ252" s="36"/>
      <c r="BR252" s="36"/>
      <c r="BS252" s="35"/>
      <c r="BT252" s="36"/>
      <c r="BU252" s="36"/>
      <c r="BV252" s="35"/>
      <c r="BW252" s="36"/>
      <c r="BX252" s="36"/>
      <c r="BY252" s="35"/>
      <c r="BZ252" s="36"/>
      <c r="CA252" s="36"/>
      <c r="CB252" s="35"/>
      <c r="CC252" s="36"/>
      <c r="CD252" s="36"/>
      <c r="CE252" s="35"/>
      <c r="CF252" s="36"/>
      <c r="CG252" s="36"/>
      <c r="CH252" s="35"/>
      <c r="CI252" s="36"/>
      <c r="CJ252" s="36"/>
      <c r="CK252" s="35"/>
      <c r="CL252" s="36"/>
      <c r="CM252" s="36"/>
      <c r="CN252" s="35"/>
      <c r="CO252" s="36"/>
      <c r="CP252" s="36"/>
      <c r="CQ252" s="35"/>
      <c r="CR252" s="36"/>
      <c r="CS252" s="36"/>
      <c r="CT252" s="35"/>
      <c r="CU252" s="36"/>
      <c r="CV252" s="36"/>
      <c r="CW252" s="35"/>
      <c r="CX252" s="36"/>
      <c r="CY252" s="36"/>
      <c r="CZ252" s="35"/>
      <c r="DA252" s="36"/>
      <c r="DB252" s="36"/>
      <c r="DC252" s="35"/>
      <c r="DD252" s="36"/>
      <c r="DE252" s="36"/>
      <c r="DF252" s="35"/>
      <c r="DG252" s="36"/>
      <c r="DH252" s="36"/>
      <c r="DI252" s="35"/>
      <c r="DJ252" s="36"/>
      <c r="DK252" s="36"/>
      <c r="DL252" s="35"/>
      <c r="DM252" s="36"/>
      <c r="DN252" s="36"/>
      <c r="DO252" s="35"/>
      <c r="DP252" s="36"/>
      <c r="DQ252" s="36"/>
      <c r="DR252" s="35"/>
      <c r="DS252" s="36"/>
      <c r="DT252" s="36"/>
      <c r="DU252" s="35"/>
      <c r="DV252" s="36"/>
      <c r="DW252" s="36"/>
      <c r="DX252" s="35"/>
      <c r="DY252" s="36"/>
      <c r="DZ252" s="36"/>
      <c r="EA252" s="35"/>
      <c r="EB252" s="36"/>
      <c r="EC252" s="36"/>
      <c r="ED252" s="35"/>
      <c r="EE252" s="36"/>
      <c r="EF252" s="36"/>
      <c r="EG252" s="35"/>
      <c r="EH252" s="36"/>
      <c r="EI252" s="36"/>
      <c r="EJ252" s="35"/>
      <c r="EK252" s="36"/>
      <c r="EL252" s="36"/>
      <c r="EM252" s="35"/>
      <c r="EN252" s="36"/>
      <c r="EO252" s="36"/>
      <c r="EP252" s="35"/>
      <c r="EQ252" s="36"/>
      <c r="ER252" s="36"/>
      <c r="ES252" s="35"/>
      <c r="ET252" s="36"/>
      <c r="EU252" s="36"/>
      <c r="EV252" s="35"/>
      <c r="EW252" s="36"/>
      <c r="EX252" s="36"/>
      <c r="EY252" s="35"/>
      <c r="EZ252" s="36"/>
      <c r="FA252" s="36"/>
      <c r="FB252" s="35"/>
      <c r="FC252" s="36"/>
      <c r="FD252" s="36"/>
      <c r="FE252" s="35"/>
      <c r="FF252" s="36"/>
      <c r="FG252" s="36"/>
      <c r="FH252" s="35"/>
      <c r="FI252" s="36"/>
      <c r="FJ252" s="36"/>
      <c r="FK252" s="35"/>
      <c r="FL252" s="36"/>
      <c r="FM252" s="36"/>
      <c r="FN252" s="35"/>
      <c r="FO252" s="36"/>
      <c r="FP252" s="36"/>
      <c r="FQ252" s="35"/>
      <c r="FR252" s="36"/>
      <c r="FS252" s="36"/>
      <c r="FT252" s="35"/>
      <c r="FU252" s="36"/>
      <c r="FV252" s="36"/>
      <c r="FW252" s="35"/>
      <c r="FX252" s="36"/>
      <c r="FY252" s="36"/>
      <c r="FZ252" s="35"/>
      <c r="GA252" s="36"/>
      <c r="GB252" s="36"/>
      <c r="GC252" s="35"/>
      <c r="GD252" s="36"/>
      <c r="GE252" s="36"/>
      <c r="GF252" s="35"/>
      <c r="GG252" s="36"/>
      <c r="GH252" s="36"/>
      <c r="GI252" s="35"/>
      <c r="GJ252" s="36"/>
      <c r="GK252" s="36"/>
      <c r="GL252" s="35"/>
      <c r="GM252" s="36"/>
      <c r="GN252" s="36"/>
      <c r="GO252" s="35"/>
      <c r="GP252" s="36"/>
      <c r="GQ252" s="36"/>
      <c r="GR252" s="35"/>
      <c r="GS252" s="36"/>
      <c r="GT252" s="36"/>
      <c r="GU252" s="35"/>
      <c r="GV252" s="36"/>
      <c r="GW252" s="36"/>
      <c r="GX252" s="35"/>
      <c r="GY252" s="36"/>
      <c r="GZ252" s="36"/>
      <c r="HA252" s="35"/>
      <c r="HB252" s="36"/>
      <c r="HC252" s="36"/>
      <c r="HD252" s="35"/>
      <c r="HE252" s="36"/>
      <c r="HF252" s="36"/>
      <c r="HG252" s="35"/>
      <c r="HH252" s="36"/>
      <c r="HI252" s="36"/>
      <c r="HJ252" s="35"/>
      <c r="HK252" s="36"/>
      <c r="HL252" s="36"/>
      <c r="HM252" s="35"/>
      <c r="HN252" s="36"/>
      <c r="HO252" s="36"/>
      <c r="HP252" s="35"/>
      <c r="HQ252" s="36"/>
      <c r="HR252" s="36"/>
      <c r="HS252" s="35"/>
      <c r="HT252" s="36"/>
      <c r="HU252" s="36"/>
      <c r="HV252" s="35"/>
      <c r="HW252" s="36"/>
      <c r="HX252" s="36"/>
      <c r="HY252" s="35"/>
      <c r="HZ252" s="36"/>
      <c r="IA252" s="36"/>
      <c r="IB252" s="35"/>
      <c r="IC252" s="36"/>
      <c r="ID252" s="36"/>
      <c r="IE252" s="35"/>
      <c r="IF252" s="36"/>
      <c r="IG252" s="36"/>
      <c r="IH252" s="35"/>
      <c r="II252" s="36"/>
      <c r="IJ252" s="36"/>
      <c r="IK252" s="35"/>
      <c r="IL252" s="36"/>
      <c r="IM252" s="36"/>
      <c r="IN252" s="35"/>
      <c r="IO252" s="36"/>
    </row>
    <row r="253" spans="1:249" ht="13.8" x14ac:dyDescent="0.25">
      <c r="A253" s="20" t="s">
        <v>11</v>
      </c>
      <c r="B253" s="21">
        <v>422767.87</v>
      </c>
      <c r="C253" s="21">
        <v>752271</v>
      </c>
      <c r="D253" s="22">
        <f t="shared" si="42"/>
        <v>0.77939491948619466</v>
      </c>
      <c r="E253" s="3"/>
      <c r="F253" s="16"/>
    </row>
    <row r="254" spans="1:249" ht="13.8" x14ac:dyDescent="0.25">
      <c r="A254" s="17"/>
      <c r="B254" s="23"/>
      <c r="C254" s="23"/>
      <c r="D254" s="28"/>
      <c r="E254" s="3"/>
      <c r="F254" s="16"/>
    </row>
    <row r="255" spans="1:249" ht="13.8" x14ac:dyDescent="0.25">
      <c r="A255" s="12" t="s">
        <v>183</v>
      </c>
      <c r="B255" s="13">
        <v>411067.12</v>
      </c>
      <c r="C255" s="13">
        <v>646895</v>
      </c>
      <c r="D255" s="14">
        <f t="shared" si="42"/>
        <v>0.57369677243949857</v>
      </c>
      <c r="E255" s="3"/>
      <c r="F255" s="16"/>
    </row>
    <row r="256" spans="1:249" ht="13.8" x14ac:dyDescent="0.25">
      <c r="A256" s="17" t="s">
        <v>184</v>
      </c>
      <c r="B256" s="13">
        <v>524407.16</v>
      </c>
      <c r="C256" s="13">
        <v>819838</v>
      </c>
      <c r="D256" s="14">
        <f t="shared" ref="D256:D261" si="43">C256/B256-1</f>
        <v>0.56336156813724658</v>
      </c>
      <c r="E256" s="3"/>
      <c r="F256" s="16"/>
    </row>
    <row r="257" spans="1:249" ht="13.8" x14ac:dyDescent="0.25">
      <c r="A257" s="17" t="s">
        <v>185</v>
      </c>
      <c r="B257" s="13">
        <v>71434.59</v>
      </c>
      <c r="C257" s="13">
        <v>115484</v>
      </c>
      <c r="D257" s="14">
        <f t="shared" si="43"/>
        <v>0.61663978193197444</v>
      </c>
      <c r="E257" s="3"/>
      <c r="F257" s="16"/>
    </row>
    <row r="258" spans="1:249" ht="13.8" x14ac:dyDescent="0.25">
      <c r="A258" s="17" t="s">
        <v>186</v>
      </c>
      <c r="B258" s="13">
        <v>27026.03</v>
      </c>
      <c r="C258" s="13">
        <v>27474</v>
      </c>
      <c r="D258" s="14">
        <f t="shared" si="43"/>
        <v>1.6575501470249332E-2</v>
      </c>
      <c r="E258" s="3"/>
      <c r="F258" s="16"/>
    </row>
    <row r="259" spans="1:249" ht="13.8" x14ac:dyDescent="0.25">
      <c r="A259" s="17" t="s">
        <v>187</v>
      </c>
      <c r="B259" s="13">
        <v>37564.47</v>
      </c>
      <c r="C259" s="13">
        <v>48686</v>
      </c>
      <c r="D259" s="14">
        <f t="shared" si="43"/>
        <v>0.29606513814782964</v>
      </c>
      <c r="E259" s="3"/>
      <c r="F259" s="16"/>
    </row>
    <row r="260" spans="1:249" ht="13.8" x14ac:dyDescent="0.25">
      <c r="A260" s="34" t="s">
        <v>188</v>
      </c>
      <c r="B260" s="13">
        <v>760.81</v>
      </c>
      <c r="C260" s="13" t="s">
        <v>207</v>
      </c>
      <c r="D260" s="19"/>
      <c r="E260" s="35"/>
      <c r="F260" s="16"/>
      <c r="G260" s="36"/>
      <c r="H260" s="35"/>
      <c r="I260" s="36"/>
      <c r="J260" s="36"/>
      <c r="K260" s="35"/>
      <c r="L260" s="36"/>
      <c r="M260" s="36"/>
      <c r="N260" s="35"/>
      <c r="O260" s="36"/>
      <c r="P260" s="36"/>
      <c r="Q260" s="35"/>
      <c r="R260" s="36"/>
      <c r="S260" s="36"/>
      <c r="T260" s="35"/>
      <c r="U260" s="36"/>
      <c r="V260" s="36"/>
      <c r="W260" s="35"/>
      <c r="X260" s="36"/>
      <c r="Y260" s="36"/>
      <c r="Z260" s="35"/>
      <c r="AA260" s="36"/>
      <c r="AB260" s="36"/>
      <c r="AC260" s="35"/>
      <c r="AD260" s="36"/>
      <c r="AE260" s="36"/>
      <c r="AF260" s="35"/>
      <c r="AG260" s="36"/>
      <c r="AH260" s="36"/>
      <c r="AI260" s="35"/>
      <c r="AJ260" s="36"/>
      <c r="AK260" s="36"/>
      <c r="AL260" s="35"/>
      <c r="AM260" s="36"/>
      <c r="AN260" s="36"/>
      <c r="AO260" s="35"/>
      <c r="AP260" s="36"/>
      <c r="AQ260" s="36"/>
      <c r="AR260" s="35"/>
      <c r="AS260" s="36"/>
      <c r="AT260" s="36"/>
      <c r="AU260" s="35"/>
      <c r="AV260" s="36"/>
      <c r="AW260" s="36"/>
      <c r="AX260" s="35"/>
      <c r="AY260" s="36"/>
      <c r="AZ260" s="36"/>
      <c r="BA260" s="35"/>
      <c r="BB260" s="36"/>
      <c r="BC260" s="36"/>
      <c r="BD260" s="35"/>
      <c r="BE260" s="36"/>
      <c r="BF260" s="36"/>
      <c r="BG260" s="35"/>
      <c r="BH260" s="36"/>
      <c r="BI260" s="36"/>
      <c r="BJ260" s="35"/>
      <c r="BK260" s="36"/>
      <c r="BL260" s="36"/>
      <c r="BM260" s="35"/>
      <c r="BN260" s="36"/>
      <c r="BO260" s="36"/>
      <c r="BP260" s="35"/>
      <c r="BQ260" s="36"/>
      <c r="BR260" s="36"/>
      <c r="BS260" s="35"/>
      <c r="BT260" s="36"/>
      <c r="BU260" s="36"/>
      <c r="BV260" s="35"/>
      <c r="BW260" s="36"/>
      <c r="BX260" s="36"/>
      <c r="BY260" s="35"/>
      <c r="BZ260" s="36"/>
      <c r="CA260" s="36"/>
      <c r="CB260" s="35"/>
      <c r="CC260" s="36"/>
      <c r="CD260" s="36"/>
      <c r="CE260" s="35"/>
      <c r="CF260" s="36"/>
      <c r="CG260" s="36"/>
      <c r="CH260" s="35"/>
      <c r="CI260" s="36"/>
      <c r="CJ260" s="36"/>
      <c r="CK260" s="35"/>
      <c r="CL260" s="36"/>
      <c r="CM260" s="36"/>
      <c r="CN260" s="35"/>
      <c r="CO260" s="36"/>
      <c r="CP260" s="36"/>
      <c r="CQ260" s="35"/>
      <c r="CR260" s="36"/>
      <c r="CS260" s="36"/>
      <c r="CT260" s="35"/>
      <c r="CU260" s="36"/>
      <c r="CV260" s="36"/>
      <c r="CW260" s="35"/>
      <c r="CX260" s="36"/>
      <c r="CY260" s="36"/>
      <c r="CZ260" s="35"/>
      <c r="DA260" s="36"/>
      <c r="DB260" s="36"/>
      <c r="DC260" s="35"/>
      <c r="DD260" s="36"/>
      <c r="DE260" s="36"/>
      <c r="DF260" s="35"/>
      <c r="DG260" s="36"/>
      <c r="DH260" s="36"/>
      <c r="DI260" s="35"/>
      <c r="DJ260" s="36"/>
      <c r="DK260" s="36"/>
      <c r="DL260" s="35"/>
      <c r="DM260" s="36"/>
      <c r="DN260" s="36"/>
      <c r="DO260" s="35"/>
      <c r="DP260" s="36"/>
      <c r="DQ260" s="36"/>
      <c r="DR260" s="35"/>
      <c r="DS260" s="36"/>
      <c r="DT260" s="36"/>
      <c r="DU260" s="35"/>
      <c r="DV260" s="36"/>
      <c r="DW260" s="36"/>
      <c r="DX260" s="35"/>
      <c r="DY260" s="36"/>
      <c r="DZ260" s="36"/>
      <c r="EA260" s="35"/>
      <c r="EB260" s="36"/>
      <c r="EC260" s="36"/>
      <c r="ED260" s="35"/>
      <c r="EE260" s="36"/>
      <c r="EF260" s="36"/>
      <c r="EG260" s="35"/>
      <c r="EH260" s="36"/>
      <c r="EI260" s="36"/>
      <c r="EJ260" s="35"/>
      <c r="EK260" s="36"/>
      <c r="EL260" s="36"/>
      <c r="EM260" s="35"/>
      <c r="EN260" s="36"/>
      <c r="EO260" s="36"/>
      <c r="EP260" s="35"/>
      <c r="EQ260" s="36"/>
      <c r="ER260" s="36"/>
      <c r="ES260" s="35"/>
      <c r="ET260" s="36"/>
      <c r="EU260" s="36"/>
      <c r="EV260" s="35"/>
      <c r="EW260" s="36"/>
      <c r="EX260" s="36"/>
      <c r="EY260" s="35"/>
      <c r="EZ260" s="36"/>
      <c r="FA260" s="36"/>
      <c r="FB260" s="35"/>
      <c r="FC260" s="36"/>
      <c r="FD260" s="36"/>
      <c r="FE260" s="35"/>
      <c r="FF260" s="36"/>
      <c r="FG260" s="36"/>
      <c r="FH260" s="35"/>
      <c r="FI260" s="36"/>
      <c r="FJ260" s="36"/>
      <c r="FK260" s="35"/>
      <c r="FL260" s="36"/>
      <c r="FM260" s="36"/>
      <c r="FN260" s="35"/>
      <c r="FO260" s="36"/>
      <c r="FP260" s="36"/>
      <c r="FQ260" s="35"/>
      <c r="FR260" s="36"/>
      <c r="FS260" s="36"/>
      <c r="FT260" s="35"/>
      <c r="FU260" s="36"/>
      <c r="FV260" s="36"/>
      <c r="FW260" s="35"/>
      <c r="FX260" s="36"/>
      <c r="FY260" s="36"/>
      <c r="FZ260" s="35"/>
      <c r="GA260" s="36"/>
      <c r="GB260" s="36"/>
      <c r="GC260" s="35"/>
      <c r="GD260" s="36"/>
      <c r="GE260" s="36"/>
      <c r="GF260" s="35"/>
      <c r="GG260" s="36"/>
      <c r="GH260" s="36"/>
      <c r="GI260" s="35"/>
      <c r="GJ260" s="36"/>
      <c r="GK260" s="36"/>
      <c r="GL260" s="35"/>
      <c r="GM260" s="36"/>
      <c r="GN260" s="36"/>
      <c r="GO260" s="35"/>
      <c r="GP260" s="36"/>
      <c r="GQ260" s="36"/>
      <c r="GR260" s="35"/>
      <c r="GS260" s="36"/>
      <c r="GT260" s="36"/>
      <c r="GU260" s="35"/>
      <c r="GV260" s="36"/>
      <c r="GW260" s="36"/>
      <c r="GX260" s="35"/>
      <c r="GY260" s="36"/>
      <c r="GZ260" s="36"/>
      <c r="HA260" s="35"/>
      <c r="HB260" s="36"/>
      <c r="HC260" s="36"/>
      <c r="HD260" s="35"/>
      <c r="HE260" s="36"/>
      <c r="HF260" s="36"/>
      <c r="HG260" s="35"/>
      <c r="HH260" s="36"/>
      <c r="HI260" s="36"/>
      <c r="HJ260" s="35"/>
      <c r="HK260" s="36"/>
      <c r="HL260" s="36"/>
      <c r="HM260" s="35"/>
      <c r="HN260" s="36"/>
      <c r="HO260" s="36"/>
      <c r="HP260" s="35"/>
      <c r="HQ260" s="36"/>
      <c r="HR260" s="36"/>
      <c r="HS260" s="35"/>
      <c r="HT260" s="36"/>
      <c r="HU260" s="36"/>
      <c r="HV260" s="35"/>
      <c r="HW260" s="36"/>
      <c r="HX260" s="36"/>
      <c r="HY260" s="35"/>
      <c r="HZ260" s="36"/>
      <c r="IA260" s="36"/>
      <c r="IB260" s="35"/>
      <c r="IC260" s="36"/>
      <c r="ID260" s="36"/>
      <c r="IE260" s="35"/>
      <c r="IF260" s="36"/>
      <c r="IG260" s="36"/>
      <c r="IH260" s="35"/>
      <c r="II260" s="36"/>
      <c r="IJ260" s="36"/>
      <c r="IK260" s="35"/>
      <c r="IL260" s="36"/>
      <c r="IM260" s="36"/>
      <c r="IN260" s="35"/>
      <c r="IO260" s="36"/>
    </row>
    <row r="261" spans="1:249" ht="13.8" x14ac:dyDescent="0.25">
      <c r="A261" s="20" t="s">
        <v>11</v>
      </c>
      <c r="B261" s="21">
        <v>1072260.1800000002</v>
      </c>
      <c r="C261" s="21">
        <v>1658377</v>
      </c>
      <c r="D261" s="22">
        <f t="shared" si="43"/>
        <v>0.54661809785755522</v>
      </c>
      <c r="E261" s="3"/>
      <c r="F261" s="16"/>
    </row>
    <row r="262" spans="1:249" ht="13.8" x14ac:dyDescent="0.25">
      <c r="A262" s="17"/>
      <c r="B262" s="23"/>
      <c r="C262" s="23"/>
      <c r="D262" s="28"/>
      <c r="E262" s="3"/>
      <c r="F262" s="16"/>
    </row>
    <row r="263" spans="1:249" ht="13.8" x14ac:dyDescent="0.25">
      <c r="A263" s="12" t="s">
        <v>189</v>
      </c>
      <c r="B263" s="13">
        <v>8861.7000000000007</v>
      </c>
      <c r="C263" s="13">
        <v>9274</v>
      </c>
      <c r="D263" s="14">
        <f t="shared" ref="D263" si="44">C263/B263-1</f>
        <v>4.6526061590891121E-2</v>
      </c>
      <c r="E263" s="3"/>
      <c r="F263" s="16"/>
    </row>
    <row r="264" spans="1:249" ht="13.8" x14ac:dyDescent="0.25">
      <c r="A264" s="17" t="s">
        <v>190</v>
      </c>
      <c r="B264" s="13">
        <v>17322.25</v>
      </c>
      <c r="C264" s="13">
        <v>23565</v>
      </c>
      <c r="D264" s="14">
        <f t="shared" ref="D264:D266" si="45">C264/B264-1</f>
        <v>0.36038909495013649</v>
      </c>
      <c r="E264" s="3"/>
      <c r="F264" s="16"/>
    </row>
    <row r="265" spans="1:249" ht="13.8" x14ac:dyDescent="0.25">
      <c r="A265" s="34" t="s">
        <v>191</v>
      </c>
      <c r="B265" s="25">
        <v>171515.19</v>
      </c>
      <c r="C265" s="25">
        <v>275044</v>
      </c>
      <c r="D265" s="19">
        <f t="shared" si="45"/>
        <v>0.6036130677405307</v>
      </c>
      <c r="E265" s="35"/>
      <c r="F265" s="16"/>
      <c r="G265" s="36"/>
      <c r="H265" s="35"/>
      <c r="I265" s="36"/>
      <c r="J265" s="36"/>
      <c r="K265" s="35"/>
      <c r="L265" s="36"/>
      <c r="M265" s="36"/>
      <c r="N265" s="35"/>
      <c r="O265" s="36"/>
      <c r="P265" s="36"/>
      <c r="Q265" s="35"/>
      <c r="R265" s="36"/>
      <c r="S265" s="36"/>
      <c r="T265" s="35"/>
      <c r="U265" s="36"/>
      <c r="V265" s="36"/>
      <c r="W265" s="35"/>
      <c r="X265" s="36"/>
      <c r="Y265" s="36"/>
      <c r="Z265" s="35"/>
      <c r="AA265" s="36"/>
      <c r="AB265" s="36"/>
      <c r="AC265" s="35"/>
      <c r="AD265" s="36"/>
      <c r="AE265" s="36"/>
      <c r="AF265" s="35"/>
      <c r="AG265" s="36"/>
      <c r="AH265" s="36"/>
      <c r="AI265" s="35"/>
      <c r="AJ265" s="36"/>
      <c r="AK265" s="36"/>
      <c r="AL265" s="35"/>
      <c r="AM265" s="36"/>
      <c r="AN265" s="36"/>
      <c r="AO265" s="35"/>
      <c r="AP265" s="36"/>
      <c r="AQ265" s="36"/>
      <c r="AR265" s="35"/>
      <c r="AS265" s="36"/>
      <c r="AT265" s="36"/>
      <c r="AU265" s="35"/>
      <c r="AV265" s="36"/>
      <c r="AW265" s="36"/>
      <c r="AX265" s="35"/>
      <c r="AY265" s="36"/>
      <c r="AZ265" s="36"/>
      <c r="BA265" s="35"/>
      <c r="BB265" s="36"/>
      <c r="BC265" s="36"/>
      <c r="BD265" s="35"/>
      <c r="BE265" s="36"/>
      <c r="BF265" s="36"/>
      <c r="BG265" s="35"/>
      <c r="BH265" s="36"/>
      <c r="BI265" s="36"/>
      <c r="BJ265" s="35"/>
      <c r="BK265" s="36"/>
      <c r="BL265" s="36"/>
      <c r="BM265" s="35"/>
      <c r="BN265" s="36"/>
      <c r="BO265" s="36"/>
      <c r="BP265" s="35"/>
      <c r="BQ265" s="36"/>
      <c r="BR265" s="36"/>
      <c r="BS265" s="35"/>
      <c r="BT265" s="36"/>
      <c r="BU265" s="36"/>
      <c r="BV265" s="35"/>
      <c r="BW265" s="36"/>
      <c r="BX265" s="36"/>
      <c r="BY265" s="35"/>
      <c r="BZ265" s="36"/>
      <c r="CA265" s="36"/>
      <c r="CB265" s="35"/>
      <c r="CC265" s="36"/>
      <c r="CD265" s="36"/>
      <c r="CE265" s="35"/>
      <c r="CF265" s="36"/>
      <c r="CG265" s="36"/>
      <c r="CH265" s="35"/>
      <c r="CI265" s="36"/>
      <c r="CJ265" s="36"/>
      <c r="CK265" s="35"/>
      <c r="CL265" s="36"/>
      <c r="CM265" s="36"/>
      <c r="CN265" s="35"/>
      <c r="CO265" s="36"/>
      <c r="CP265" s="36"/>
      <c r="CQ265" s="35"/>
      <c r="CR265" s="36"/>
      <c r="CS265" s="36"/>
      <c r="CT265" s="35"/>
      <c r="CU265" s="36"/>
      <c r="CV265" s="36"/>
      <c r="CW265" s="35"/>
      <c r="CX265" s="36"/>
      <c r="CY265" s="36"/>
      <c r="CZ265" s="35"/>
      <c r="DA265" s="36"/>
      <c r="DB265" s="36"/>
      <c r="DC265" s="35"/>
      <c r="DD265" s="36"/>
      <c r="DE265" s="36"/>
      <c r="DF265" s="35"/>
      <c r="DG265" s="36"/>
      <c r="DH265" s="36"/>
      <c r="DI265" s="35"/>
      <c r="DJ265" s="36"/>
      <c r="DK265" s="36"/>
      <c r="DL265" s="35"/>
      <c r="DM265" s="36"/>
      <c r="DN265" s="36"/>
      <c r="DO265" s="35"/>
      <c r="DP265" s="36"/>
      <c r="DQ265" s="36"/>
      <c r="DR265" s="35"/>
      <c r="DS265" s="36"/>
      <c r="DT265" s="36"/>
      <c r="DU265" s="35"/>
      <c r="DV265" s="36"/>
      <c r="DW265" s="36"/>
      <c r="DX265" s="35"/>
      <c r="DY265" s="36"/>
      <c r="DZ265" s="36"/>
      <c r="EA265" s="35"/>
      <c r="EB265" s="36"/>
      <c r="EC265" s="36"/>
      <c r="ED265" s="35"/>
      <c r="EE265" s="36"/>
      <c r="EF265" s="36"/>
      <c r="EG265" s="35"/>
      <c r="EH265" s="36"/>
      <c r="EI265" s="36"/>
      <c r="EJ265" s="35"/>
      <c r="EK265" s="36"/>
      <c r="EL265" s="36"/>
      <c r="EM265" s="35"/>
      <c r="EN265" s="36"/>
      <c r="EO265" s="36"/>
      <c r="EP265" s="35"/>
      <c r="EQ265" s="36"/>
      <c r="ER265" s="36"/>
      <c r="ES265" s="35"/>
      <c r="ET265" s="36"/>
      <c r="EU265" s="36"/>
      <c r="EV265" s="35"/>
      <c r="EW265" s="36"/>
      <c r="EX265" s="36"/>
      <c r="EY265" s="35"/>
      <c r="EZ265" s="36"/>
      <c r="FA265" s="36"/>
      <c r="FB265" s="35"/>
      <c r="FC265" s="36"/>
      <c r="FD265" s="36"/>
      <c r="FE265" s="35"/>
      <c r="FF265" s="36"/>
      <c r="FG265" s="36"/>
      <c r="FH265" s="35"/>
      <c r="FI265" s="36"/>
      <c r="FJ265" s="36"/>
      <c r="FK265" s="35"/>
      <c r="FL265" s="36"/>
      <c r="FM265" s="36"/>
      <c r="FN265" s="35"/>
      <c r="FO265" s="36"/>
      <c r="FP265" s="36"/>
      <c r="FQ265" s="35"/>
      <c r="FR265" s="36"/>
      <c r="FS265" s="36"/>
      <c r="FT265" s="35"/>
      <c r="FU265" s="36"/>
      <c r="FV265" s="36"/>
      <c r="FW265" s="35"/>
      <c r="FX265" s="36"/>
      <c r="FY265" s="36"/>
      <c r="FZ265" s="35"/>
      <c r="GA265" s="36"/>
      <c r="GB265" s="36"/>
      <c r="GC265" s="35"/>
      <c r="GD265" s="36"/>
      <c r="GE265" s="36"/>
      <c r="GF265" s="35"/>
      <c r="GG265" s="36"/>
      <c r="GH265" s="36"/>
      <c r="GI265" s="35"/>
      <c r="GJ265" s="36"/>
      <c r="GK265" s="36"/>
      <c r="GL265" s="35"/>
      <c r="GM265" s="36"/>
      <c r="GN265" s="36"/>
      <c r="GO265" s="35"/>
      <c r="GP265" s="36"/>
      <c r="GQ265" s="36"/>
      <c r="GR265" s="35"/>
      <c r="GS265" s="36"/>
      <c r="GT265" s="36"/>
      <c r="GU265" s="35"/>
      <c r="GV265" s="36"/>
      <c r="GW265" s="36"/>
      <c r="GX265" s="35"/>
      <c r="GY265" s="36"/>
      <c r="GZ265" s="36"/>
      <c r="HA265" s="35"/>
      <c r="HB265" s="36"/>
      <c r="HC265" s="36"/>
      <c r="HD265" s="35"/>
      <c r="HE265" s="36"/>
      <c r="HF265" s="36"/>
      <c r="HG265" s="35"/>
      <c r="HH265" s="36"/>
      <c r="HI265" s="36"/>
      <c r="HJ265" s="35"/>
      <c r="HK265" s="36"/>
      <c r="HL265" s="36"/>
      <c r="HM265" s="35"/>
      <c r="HN265" s="36"/>
      <c r="HO265" s="36"/>
      <c r="HP265" s="35"/>
      <c r="HQ265" s="36"/>
      <c r="HR265" s="36"/>
      <c r="HS265" s="35"/>
      <c r="HT265" s="36"/>
      <c r="HU265" s="36"/>
      <c r="HV265" s="35"/>
      <c r="HW265" s="36"/>
      <c r="HX265" s="36"/>
      <c r="HY265" s="35"/>
      <c r="HZ265" s="36"/>
      <c r="IA265" s="36"/>
      <c r="IB265" s="35"/>
      <c r="IC265" s="36"/>
      <c r="ID265" s="36"/>
      <c r="IE265" s="35"/>
      <c r="IF265" s="36"/>
      <c r="IG265" s="36"/>
      <c r="IH265" s="35"/>
      <c r="II265" s="36"/>
      <c r="IJ265" s="36"/>
      <c r="IK265" s="35"/>
      <c r="IL265" s="36"/>
      <c r="IM265" s="36"/>
      <c r="IN265" s="35"/>
      <c r="IO265" s="36"/>
    </row>
    <row r="266" spans="1:249" ht="13.8" x14ac:dyDescent="0.25">
      <c r="A266" s="20" t="s">
        <v>11</v>
      </c>
      <c r="B266" s="26">
        <v>197699.14</v>
      </c>
      <c r="C266" s="26">
        <v>307883</v>
      </c>
      <c r="D266" s="22">
        <f t="shared" si="45"/>
        <v>0.55733100305848571</v>
      </c>
      <c r="E266" s="3"/>
      <c r="F266" s="16"/>
    </row>
    <row r="267" spans="1:249" ht="13.8" x14ac:dyDescent="0.25">
      <c r="A267" s="17"/>
      <c r="B267" s="37"/>
      <c r="C267" s="37"/>
      <c r="D267" s="24"/>
      <c r="E267" s="3"/>
      <c r="F267" s="16"/>
    </row>
    <row r="268" spans="1:249" ht="13.8" x14ac:dyDescent="0.25">
      <c r="A268" s="12" t="s">
        <v>192</v>
      </c>
      <c r="B268" s="13">
        <v>409937.94</v>
      </c>
      <c r="C268" s="13">
        <v>594114</v>
      </c>
      <c r="D268" s="14">
        <f t="shared" ref="D268:D277" si="46">C268/B268-1</f>
        <v>0.44927790777306442</v>
      </c>
      <c r="E268" s="3"/>
      <c r="F268" s="16"/>
    </row>
    <row r="269" spans="1:249" ht="13.8" x14ac:dyDescent="0.25">
      <c r="A269" s="17" t="s">
        <v>193</v>
      </c>
      <c r="B269" s="13">
        <v>0</v>
      </c>
      <c r="C269" s="13">
        <v>1234.73</v>
      </c>
      <c r="D269" s="14"/>
      <c r="E269" s="3"/>
      <c r="F269" s="16"/>
    </row>
    <row r="270" spans="1:249" ht="13.8" x14ac:dyDescent="0.25">
      <c r="A270" s="17" t="s">
        <v>194</v>
      </c>
      <c r="B270" s="13">
        <v>605.58000000000004</v>
      </c>
      <c r="C270" s="13">
        <v>0</v>
      </c>
      <c r="D270" s="14"/>
      <c r="E270" s="3"/>
      <c r="F270" s="16"/>
    </row>
    <row r="271" spans="1:249" ht="13.8" x14ac:dyDescent="0.25">
      <c r="A271" s="17" t="s">
        <v>195</v>
      </c>
      <c r="B271" s="13">
        <v>7.74</v>
      </c>
      <c r="C271" s="13" t="s">
        <v>207</v>
      </c>
      <c r="D271" s="14"/>
      <c r="E271" s="3"/>
      <c r="F271" s="16"/>
    </row>
    <row r="272" spans="1:249" ht="13.8" x14ac:dyDescent="0.25">
      <c r="A272" s="17" t="s">
        <v>196</v>
      </c>
      <c r="B272" s="13">
        <v>43898.17</v>
      </c>
      <c r="C272" s="13">
        <v>62944</v>
      </c>
      <c r="D272" s="14">
        <f t="shared" si="46"/>
        <v>0.43386387177415364</v>
      </c>
      <c r="E272" s="3"/>
      <c r="F272" s="16"/>
    </row>
    <row r="273" spans="1:249" ht="13.8" x14ac:dyDescent="0.25">
      <c r="A273" s="17" t="s">
        <v>197</v>
      </c>
      <c r="B273" s="13">
        <v>5427.38</v>
      </c>
      <c r="C273" s="13">
        <v>404.81</v>
      </c>
      <c r="D273" s="14">
        <f t="shared" si="46"/>
        <v>-0.92541336703897648</v>
      </c>
      <c r="E273" s="3"/>
      <c r="F273" s="16"/>
    </row>
    <row r="274" spans="1:249" ht="13.8" x14ac:dyDescent="0.25">
      <c r="A274" s="17" t="s">
        <v>198</v>
      </c>
      <c r="B274" s="13">
        <v>89813.43</v>
      </c>
      <c r="C274" s="13">
        <v>123986</v>
      </c>
      <c r="D274" s="14">
        <f t="shared" si="46"/>
        <v>0.38048396548266794</v>
      </c>
      <c r="E274" s="3"/>
      <c r="F274" s="16"/>
    </row>
    <row r="275" spans="1:249" ht="13.8" x14ac:dyDescent="0.25">
      <c r="A275" s="17" t="s">
        <v>199</v>
      </c>
      <c r="B275" s="13">
        <v>355871.3</v>
      </c>
      <c r="C275" s="13">
        <v>515198</v>
      </c>
      <c r="D275" s="14">
        <f t="shared" si="46"/>
        <v>0.44770876437633489</v>
      </c>
      <c r="E275" s="3"/>
      <c r="F275" s="16"/>
    </row>
    <row r="276" spans="1:249" ht="13.8" x14ac:dyDescent="0.25">
      <c r="A276" s="34" t="s">
        <v>200</v>
      </c>
      <c r="B276" s="13">
        <v>8601.49</v>
      </c>
      <c r="C276" s="13">
        <v>15418.54</v>
      </c>
      <c r="D276" s="19">
        <f t="shared" si="46"/>
        <v>0.79254291988946113</v>
      </c>
      <c r="E276" s="35"/>
      <c r="F276" s="16"/>
      <c r="G276" s="36"/>
      <c r="H276" s="35"/>
      <c r="I276" s="36"/>
      <c r="J276" s="36"/>
      <c r="K276" s="35"/>
      <c r="L276" s="36"/>
      <c r="M276" s="36"/>
      <c r="N276" s="35"/>
      <c r="O276" s="36"/>
      <c r="P276" s="36"/>
      <c r="Q276" s="35"/>
      <c r="R276" s="36"/>
      <c r="S276" s="36"/>
      <c r="T276" s="35"/>
      <c r="U276" s="36"/>
      <c r="V276" s="36"/>
      <c r="W276" s="35"/>
      <c r="X276" s="36"/>
      <c r="Y276" s="36"/>
      <c r="Z276" s="35"/>
      <c r="AA276" s="36"/>
      <c r="AB276" s="36"/>
      <c r="AC276" s="35"/>
      <c r="AD276" s="36"/>
      <c r="AE276" s="36"/>
      <c r="AF276" s="35"/>
      <c r="AG276" s="36"/>
      <c r="AH276" s="36"/>
      <c r="AI276" s="35"/>
      <c r="AJ276" s="36"/>
      <c r="AK276" s="36"/>
      <c r="AL276" s="35"/>
      <c r="AM276" s="36"/>
      <c r="AN276" s="36"/>
      <c r="AO276" s="35"/>
      <c r="AP276" s="36"/>
      <c r="AQ276" s="36"/>
      <c r="AR276" s="35"/>
      <c r="AS276" s="36"/>
      <c r="AT276" s="36"/>
      <c r="AU276" s="35"/>
      <c r="AV276" s="36"/>
      <c r="AW276" s="36"/>
      <c r="AX276" s="35"/>
      <c r="AY276" s="36"/>
      <c r="AZ276" s="36"/>
      <c r="BA276" s="35"/>
      <c r="BB276" s="36"/>
      <c r="BC276" s="36"/>
      <c r="BD276" s="35"/>
      <c r="BE276" s="36"/>
      <c r="BF276" s="36"/>
      <c r="BG276" s="35"/>
      <c r="BH276" s="36"/>
      <c r="BI276" s="36"/>
      <c r="BJ276" s="35"/>
      <c r="BK276" s="36"/>
      <c r="BL276" s="36"/>
      <c r="BM276" s="35"/>
      <c r="BN276" s="36"/>
      <c r="BO276" s="36"/>
      <c r="BP276" s="35"/>
      <c r="BQ276" s="36"/>
      <c r="BR276" s="36"/>
      <c r="BS276" s="35"/>
      <c r="BT276" s="36"/>
      <c r="BU276" s="36"/>
      <c r="BV276" s="35"/>
      <c r="BW276" s="36"/>
      <c r="BX276" s="36"/>
      <c r="BY276" s="35"/>
      <c r="BZ276" s="36"/>
      <c r="CA276" s="36"/>
      <c r="CB276" s="35"/>
      <c r="CC276" s="36"/>
      <c r="CD276" s="36"/>
      <c r="CE276" s="35"/>
      <c r="CF276" s="36"/>
      <c r="CG276" s="36"/>
      <c r="CH276" s="35"/>
      <c r="CI276" s="36"/>
      <c r="CJ276" s="36"/>
      <c r="CK276" s="35"/>
      <c r="CL276" s="36"/>
      <c r="CM276" s="36"/>
      <c r="CN276" s="35"/>
      <c r="CO276" s="36"/>
      <c r="CP276" s="36"/>
      <c r="CQ276" s="35"/>
      <c r="CR276" s="36"/>
      <c r="CS276" s="36"/>
      <c r="CT276" s="35"/>
      <c r="CU276" s="36"/>
      <c r="CV276" s="36"/>
      <c r="CW276" s="35"/>
      <c r="CX276" s="36"/>
      <c r="CY276" s="36"/>
      <c r="CZ276" s="35"/>
      <c r="DA276" s="36"/>
      <c r="DB276" s="36"/>
      <c r="DC276" s="35"/>
      <c r="DD276" s="36"/>
      <c r="DE276" s="36"/>
      <c r="DF276" s="35"/>
      <c r="DG276" s="36"/>
      <c r="DH276" s="36"/>
      <c r="DI276" s="35"/>
      <c r="DJ276" s="36"/>
      <c r="DK276" s="36"/>
      <c r="DL276" s="35"/>
      <c r="DM276" s="36"/>
      <c r="DN276" s="36"/>
      <c r="DO276" s="35"/>
      <c r="DP276" s="36"/>
      <c r="DQ276" s="36"/>
      <c r="DR276" s="35"/>
      <c r="DS276" s="36"/>
      <c r="DT276" s="36"/>
      <c r="DU276" s="35"/>
      <c r="DV276" s="36"/>
      <c r="DW276" s="36"/>
      <c r="DX276" s="35"/>
      <c r="DY276" s="36"/>
      <c r="DZ276" s="36"/>
      <c r="EA276" s="35"/>
      <c r="EB276" s="36"/>
      <c r="EC276" s="36"/>
      <c r="ED276" s="35"/>
      <c r="EE276" s="36"/>
      <c r="EF276" s="36"/>
      <c r="EG276" s="35"/>
      <c r="EH276" s="36"/>
      <c r="EI276" s="36"/>
      <c r="EJ276" s="35"/>
      <c r="EK276" s="36"/>
      <c r="EL276" s="36"/>
      <c r="EM276" s="35"/>
      <c r="EN276" s="36"/>
      <c r="EO276" s="36"/>
      <c r="EP276" s="35"/>
      <c r="EQ276" s="36"/>
      <c r="ER276" s="36"/>
      <c r="ES276" s="35"/>
      <c r="ET276" s="36"/>
      <c r="EU276" s="36"/>
      <c r="EV276" s="35"/>
      <c r="EW276" s="36"/>
      <c r="EX276" s="36"/>
      <c r="EY276" s="35"/>
      <c r="EZ276" s="36"/>
      <c r="FA276" s="36"/>
      <c r="FB276" s="35"/>
      <c r="FC276" s="36"/>
      <c r="FD276" s="36"/>
      <c r="FE276" s="35"/>
      <c r="FF276" s="36"/>
      <c r="FG276" s="36"/>
      <c r="FH276" s="35"/>
      <c r="FI276" s="36"/>
      <c r="FJ276" s="36"/>
      <c r="FK276" s="35"/>
      <c r="FL276" s="36"/>
      <c r="FM276" s="36"/>
      <c r="FN276" s="35"/>
      <c r="FO276" s="36"/>
      <c r="FP276" s="36"/>
      <c r="FQ276" s="35"/>
      <c r="FR276" s="36"/>
      <c r="FS276" s="36"/>
      <c r="FT276" s="35"/>
      <c r="FU276" s="36"/>
      <c r="FV276" s="36"/>
      <c r="FW276" s="35"/>
      <c r="FX276" s="36"/>
      <c r="FY276" s="36"/>
      <c r="FZ276" s="35"/>
      <c r="GA276" s="36"/>
      <c r="GB276" s="36"/>
      <c r="GC276" s="35"/>
      <c r="GD276" s="36"/>
      <c r="GE276" s="36"/>
      <c r="GF276" s="35"/>
      <c r="GG276" s="36"/>
      <c r="GH276" s="36"/>
      <c r="GI276" s="35"/>
      <c r="GJ276" s="36"/>
      <c r="GK276" s="36"/>
      <c r="GL276" s="35"/>
      <c r="GM276" s="36"/>
      <c r="GN276" s="36"/>
      <c r="GO276" s="35"/>
      <c r="GP276" s="36"/>
      <c r="GQ276" s="36"/>
      <c r="GR276" s="35"/>
      <c r="GS276" s="36"/>
      <c r="GT276" s="36"/>
      <c r="GU276" s="35"/>
      <c r="GV276" s="36"/>
      <c r="GW276" s="36"/>
      <c r="GX276" s="35"/>
      <c r="GY276" s="36"/>
      <c r="GZ276" s="36"/>
      <c r="HA276" s="35"/>
      <c r="HB276" s="36"/>
      <c r="HC276" s="36"/>
      <c r="HD276" s="35"/>
      <c r="HE276" s="36"/>
      <c r="HF276" s="36"/>
      <c r="HG276" s="35"/>
      <c r="HH276" s="36"/>
      <c r="HI276" s="36"/>
      <c r="HJ276" s="35"/>
      <c r="HK276" s="36"/>
      <c r="HL276" s="36"/>
      <c r="HM276" s="35"/>
      <c r="HN276" s="36"/>
      <c r="HO276" s="36"/>
      <c r="HP276" s="35"/>
      <c r="HQ276" s="36"/>
      <c r="HR276" s="36"/>
      <c r="HS276" s="35"/>
      <c r="HT276" s="36"/>
      <c r="HU276" s="36"/>
      <c r="HV276" s="35"/>
      <c r="HW276" s="36"/>
      <c r="HX276" s="36"/>
      <c r="HY276" s="35"/>
      <c r="HZ276" s="36"/>
      <c r="IA276" s="36"/>
      <c r="IB276" s="35"/>
      <c r="IC276" s="36"/>
      <c r="ID276" s="36"/>
      <c r="IE276" s="35"/>
      <c r="IF276" s="36"/>
      <c r="IG276" s="36"/>
      <c r="IH276" s="35"/>
      <c r="II276" s="36"/>
      <c r="IJ276" s="36"/>
      <c r="IK276" s="35"/>
      <c r="IL276" s="36"/>
      <c r="IM276" s="36"/>
      <c r="IN276" s="35"/>
      <c r="IO276" s="36"/>
    </row>
    <row r="277" spans="1:249" ht="13.8" x14ac:dyDescent="0.25">
      <c r="A277" s="20" t="s">
        <v>11</v>
      </c>
      <c r="B277" s="21">
        <v>914163.03</v>
      </c>
      <c r="C277" s="21">
        <v>1313300.08</v>
      </c>
      <c r="D277" s="22">
        <f t="shared" si="46"/>
        <v>0.43661473599517597</v>
      </c>
      <c r="E277" s="3"/>
      <c r="F277" s="16"/>
    </row>
    <row r="278" spans="1:249" ht="13.8" x14ac:dyDescent="0.25">
      <c r="A278" s="17"/>
      <c r="B278" s="38"/>
      <c r="C278" s="27"/>
      <c r="D278" s="24"/>
      <c r="E278" s="3"/>
      <c r="F278" s="16"/>
    </row>
    <row r="279" spans="1:249" ht="13.8" x14ac:dyDescent="0.25">
      <c r="A279" s="17"/>
      <c r="B279" s="13"/>
      <c r="C279" s="39"/>
      <c r="D279" s="14"/>
      <c r="E279" s="3"/>
      <c r="F279" s="16"/>
    </row>
    <row r="280" spans="1:249" ht="14.4" thickBot="1" x14ac:dyDescent="0.3">
      <c r="A280" s="63" t="s">
        <v>201</v>
      </c>
      <c r="B280" s="63"/>
      <c r="C280" s="63"/>
      <c r="D280" s="63"/>
      <c r="E280" s="3"/>
      <c r="F280" s="16"/>
    </row>
    <row r="281" spans="1:249" ht="13.8" x14ac:dyDescent="0.25">
      <c r="A281" s="40"/>
      <c r="B281" s="41"/>
      <c r="C281" s="41"/>
      <c r="D281" s="40"/>
      <c r="E281" s="3"/>
      <c r="F281" s="16"/>
    </row>
    <row r="282" spans="1:249" ht="13.8" x14ac:dyDescent="0.25">
      <c r="A282" s="42" t="s">
        <v>202</v>
      </c>
      <c r="B282" s="69">
        <v>2020</v>
      </c>
      <c r="C282" s="69">
        <v>2021</v>
      </c>
      <c r="D282" s="43" t="s">
        <v>6</v>
      </c>
      <c r="E282" s="3"/>
      <c r="F282" s="16"/>
    </row>
    <row r="283" spans="1:249" ht="13.8" x14ac:dyDescent="0.25">
      <c r="A283" s="30" t="s">
        <v>11</v>
      </c>
      <c r="B283" s="26">
        <f>SUM(B12,B17,B24,B32,B38,B45,B49,B57,B62,B66,B71,B75,B86,B95,B101,B105,B110,B117,B124,B130,B137,B144,B148,B162,B169,B177,B192,B196,B204,B209,B222,B230,B237,B244,B247,B253,B261,B266,B277)</f>
        <v>39871073.749999993</v>
      </c>
      <c r="C283" s="26">
        <f>SUM(C12,C17,C24,C32,C38,C45,C49,C57,C62,C66,C71,C75,C86,C95,C101,C105,C110,C117,C124,C130,C137,C144,C148,C162,C169,C177,C192,C196,C204,C209,C222,C230,C237,C244,C247,C253,C261,C266,C277)</f>
        <v>55662609.959999986</v>
      </c>
      <c r="D283" s="22">
        <f t="shared" ref="D283" si="47">C283/B283-1</f>
        <v>0.39606498458045647</v>
      </c>
      <c r="E283" s="3"/>
      <c r="F283" s="16"/>
    </row>
    <row r="284" spans="1:249" ht="13.8" x14ac:dyDescent="0.25">
      <c r="A284" s="30"/>
      <c r="B284" s="26"/>
      <c r="C284" s="26"/>
      <c r="D284" s="22"/>
      <c r="E284" s="3"/>
      <c r="F284" s="16"/>
    </row>
    <row r="285" spans="1:249" ht="13.8" thickBot="1" x14ac:dyDescent="0.3">
      <c r="A285" s="56"/>
      <c r="B285" s="57"/>
      <c r="C285" s="57"/>
      <c r="D285" s="58"/>
      <c r="F285" s="16"/>
    </row>
    <row r="286" spans="1:249" ht="13.2" x14ac:dyDescent="0.25">
      <c r="A286" s="44"/>
      <c r="B286" s="45"/>
      <c r="C286" s="45"/>
      <c r="F286" s="16"/>
    </row>
    <row r="287" spans="1:249" ht="13.2" x14ac:dyDescent="0.25">
      <c r="A287" s="59" t="s">
        <v>203</v>
      </c>
      <c r="B287" s="47"/>
      <c r="C287" s="47"/>
      <c r="F287" s="16"/>
    </row>
    <row r="288" spans="1:249" ht="13.2" x14ac:dyDescent="0.25">
      <c r="A288" s="60" t="s">
        <v>204</v>
      </c>
      <c r="B288" s="48"/>
      <c r="C288" s="49"/>
      <c r="D288" s="50"/>
      <c r="F288" s="16"/>
    </row>
    <row r="289" spans="1:6" ht="13.2" x14ac:dyDescent="0.25">
      <c r="A289" s="61" t="s">
        <v>205</v>
      </c>
      <c r="B289" s="48"/>
      <c r="C289" s="49"/>
      <c r="D289" s="50"/>
      <c r="F289" s="16"/>
    </row>
    <row r="290" spans="1:6" ht="13.2" x14ac:dyDescent="0.25">
      <c r="A290" s="44"/>
      <c r="B290" s="47"/>
      <c r="C290" s="47"/>
      <c r="F290" s="16"/>
    </row>
    <row r="291" spans="1:6" ht="13.2" x14ac:dyDescent="0.25">
      <c r="A291" s="44"/>
      <c r="B291" s="47"/>
      <c r="C291" s="47"/>
      <c r="F291" s="16"/>
    </row>
    <row r="292" spans="1:6" ht="13.2" x14ac:dyDescent="0.25">
      <c r="A292" s="44"/>
      <c r="B292" s="47"/>
      <c r="C292" s="47"/>
      <c r="D292" s="51"/>
      <c r="F292" s="16"/>
    </row>
    <row r="293" spans="1:6" ht="13.2" x14ac:dyDescent="0.25">
      <c r="A293" s="44"/>
      <c r="B293" s="47"/>
      <c r="C293" s="47"/>
      <c r="F293" s="16"/>
    </row>
    <row r="294" spans="1:6" ht="13.2" x14ac:dyDescent="0.25">
      <c r="A294" s="44"/>
      <c r="B294" s="47"/>
      <c r="C294" s="47"/>
      <c r="F294" s="16"/>
    </row>
    <row r="295" spans="1:6" ht="13.2" x14ac:dyDescent="0.25">
      <c r="A295" s="44"/>
      <c r="B295" s="47"/>
      <c r="C295" s="47"/>
      <c r="F295" s="16"/>
    </row>
    <row r="296" spans="1:6" ht="13.2" x14ac:dyDescent="0.25">
      <c r="A296" s="44"/>
      <c r="B296" s="47"/>
      <c r="C296" s="47"/>
      <c r="F296" s="16"/>
    </row>
    <row r="297" spans="1:6" ht="13.2" x14ac:dyDescent="0.25">
      <c r="A297" s="44"/>
      <c r="B297" s="47"/>
      <c r="C297" s="47"/>
      <c r="F297" s="16"/>
    </row>
    <row r="298" spans="1:6" ht="13.2" x14ac:dyDescent="0.25">
      <c r="A298" s="44"/>
      <c r="B298" s="47"/>
      <c r="C298" s="47"/>
      <c r="F298" s="16"/>
    </row>
    <row r="299" spans="1:6" ht="13.2" x14ac:dyDescent="0.25">
      <c r="A299" s="44"/>
      <c r="B299" s="47"/>
      <c r="C299" s="47"/>
      <c r="F299" s="16"/>
    </row>
    <row r="300" spans="1:6" ht="13.2" x14ac:dyDescent="0.25">
      <c r="A300" s="44"/>
      <c r="B300" s="47"/>
      <c r="C300" s="47"/>
      <c r="F300" s="16"/>
    </row>
    <row r="301" spans="1:6" ht="13.2" x14ac:dyDescent="0.25">
      <c r="A301" s="44"/>
      <c r="B301" s="47"/>
      <c r="C301" s="47"/>
      <c r="F301" s="16"/>
    </row>
    <row r="302" spans="1:6" ht="13.2" x14ac:dyDescent="0.25">
      <c r="A302" s="44"/>
      <c r="B302" s="47"/>
      <c r="C302" s="47"/>
      <c r="F302" s="16"/>
    </row>
    <row r="303" spans="1:6" ht="13.2" x14ac:dyDescent="0.25">
      <c r="A303" s="44"/>
      <c r="B303" s="47"/>
      <c r="C303" s="47"/>
      <c r="F303" s="16"/>
    </row>
    <row r="304" spans="1:6" ht="13.2" x14ac:dyDescent="0.25">
      <c r="A304" s="44"/>
      <c r="B304" s="47"/>
      <c r="C304" s="47"/>
      <c r="F304" s="16"/>
    </row>
    <row r="305" spans="1:6" ht="13.2" x14ac:dyDescent="0.25">
      <c r="A305" s="44"/>
      <c r="B305" s="47"/>
      <c r="C305" s="47"/>
      <c r="F305" s="16"/>
    </row>
    <row r="306" spans="1:6" ht="13.2" x14ac:dyDescent="0.25">
      <c r="A306" s="44"/>
      <c r="B306" s="47"/>
      <c r="C306" s="47"/>
      <c r="F306" s="16"/>
    </row>
    <row r="307" spans="1:6" ht="13.2" x14ac:dyDescent="0.25">
      <c r="A307" s="44"/>
      <c r="B307" s="47"/>
      <c r="C307" s="47"/>
      <c r="F307" s="16"/>
    </row>
    <row r="308" spans="1:6" ht="13.2" x14ac:dyDescent="0.25">
      <c r="A308" s="44"/>
      <c r="B308" s="47"/>
      <c r="C308" s="47"/>
      <c r="F308" s="16"/>
    </row>
    <row r="309" spans="1:6" ht="13.2" x14ac:dyDescent="0.25">
      <c r="A309" s="44"/>
      <c r="B309" s="47"/>
      <c r="C309" s="47"/>
      <c r="F309" s="16"/>
    </row>
    <row r="310" spans="1:6" ht="13.2" x14ac:dyDescent="0.25">
      <c r="A310" s="44"/>
      <c r="B310" s="47"/>
      <c r="C310" s="47"/>
      <c r="F310" s="16"/>
    </row>
    <row r="311" spans="1:6" ht="13.2" x14ac:dyDescent="0.25">
      <c r="A311" s="44"/>
      <c r="B311" s="47"/>
      <c r="C311" s="47"/>
      <c r="F311" s="16"/>
    </row>
    <row r="312" spans="1:6" ht="13.2" x14ac:dyDescent="0.25">
      <c r="A312" s="44"/>
      <c r="B312" s="47"/>
      <c r="C312" s="47"/>
      <c r="F312" s="16"/>
    </row>
    <row r="313" spans="1:6" ht="13.2" x14ac:dyDescent="0.25">
      <c r="A313" s="44"/>
      <c r="B313" s="47"/>
      <c r="C313" s="47"/>
      <c r="F313" s="16"/>
    </row>
    <row r="314" spans="1:6" ht="13.2" x14ac:dyDescent="0.25">
      <c r="A314" s="44"/>
      <c r="B314" s="47"/>
      <c r="C314" s="47"/>
      <c r="F314" s="16"/>
    </row>
    <row r="315" spans="1:6" ht="13.2" x14ac:dyDescent="0.25">
      <c r="A315" s="44"/>
      <c r="B315" s="47"/>
      <c r="C315" s="47"/>
      <c r="F315" s="16"/>
    </row>
    <row r="316" spans="1:6" ht="13.2" x14ac:dyDescent="0.25">
      <c r="A316" s="44"/>
      <c r="B316" s="47"/>
      <c r="C316" s="47"/>
      <c r="F316" s="16"/>
    </row>
    <row r="317" spans="1:6" ht="13.2" x14ac:dyDescent="0.25">
      <c r="A317" s="44"/>
      <c r="B317" s="47"/>
      <c r="C317" s="47"/>
      <c r="F317" s="16"/>
    </row>
    <row r="318" spans="1:6" ht="13.2" x14ac:dyDescent="0.25">
      <c r="A318" s="44"/>
      <c r="B318" s="47"/>
      <c r="C318" s="47"/>
      <c r="F318" s="16"/>
    </row>
    <row r="319" spans="1:6" ht="13.2" x14ac:dyDescent="0.25">
      <c r="A319" s="44"/>
      <c r="B319" s="47"/>
      <c r="C319" s="47"/>
      <c r="F319" s="16"/>
    </row>
    <row r="320" spans="1:6" ht="13.2" x14ac:dyDescent="0.25">
      <c r="A320" s="44"/>
      <c r="B320" s="47"/>
      <c r="C320" s="47"/>
      <c r="F320" s="16"/>
    </row>
    <row r="321" spans="1:6" ht="13.2" x14ac:dyDescent="0.25">
      <c r="A321" s="44"/>
      <c r="B321" s="47"/>
      <c r="C321" s="47"/>
      <c r="F321" s="16"/>
    </row>
    <row r="322" spans="1:6" ht="13.2" x14ac:dyDescent="0.25">
      <c r="A322" s="44"/>
      <c r="B322" s="47"/>
      <c r="C322" s="47"/>
      <c r="F322" s="16"/>
    </row>
    <row r="323" spans="1:6" ht="13.2" x14ac:dyDescent="0.25">
      <c r="A323" s="44"/>
      <c r="B323" s="47"/>
      <c r="C323" s="47"/>
      <c r="F323" s="16"/>
    </row>
    <row r="324" spans="1:6" ht="13.2" x14ac:dyDescent="0.25">
      <c r="A324" s="44"/>
      <c r="B324" s="47"/>
      <c r="C324" s="47"/>
      <c r="F324" s="16"/>
    </row>
    <row r="325" spans="1:6" ht="13.2" x14ac:dyDescent="0.25">
      <c r="F325" s="16"/>
    </row>
    <row r="326" spans="1:6" ht="13.2" x14ac:dyDescent="0.25">
      <c r="F326" s="16"/>
    </row>
    <row r="327" spans="1:6" ht="13.2" x14ac:dyDescent="0.25">
      <c r="F327" s="16"/>
    </row>
    <row r="328" spans="1:6" ht="13.2" x14ac:dyDescent="0.25">
      <c r="F328" s="16"/>
    </row>
    <row r="329" spans="1:6" ht="13.2" x14ac:dyDescent="0.25">
      <c r="F329" s="16"/>
    </row>
    <row r="330" spans="1:6" ht="13.2" x14ac:dyDescent="0.25">
      <c r="F330" s="16"/>
    </row>
    <row r="331" spans="1:6" ht="13.2" x14ac:dyDescent="0.25">
      <c r="F331" s="16"/>
    </row>
    <row r="332" spans="1:6" ht="13.2" x14ac:dyDescent="0.25">
      <c r="F332" s="16"/>
    </row>
    <row r="333" spans="1:6" ht="13.2" x14ac:dyDescent="0.25">
      <c r="F333" s="16"/>
    </row>
    <row r="334" spans="1:6" ht="13.2" x14ac:dyDescent="0.25">
      <c r="F334" s="16"/>
    </row>
    <row r="335" spans="1:6" ht="13.2" x14ac:dyDescent="0.25">
      <c r="F335" s="16"/>
    </row>
    <row r="336" spans="1:6" ht="13.2" x14ac:dyDescent="0.25">
      <c r="F336" s="16"/>
    </row>
    <row r="337" spans="6:6" ht="13.2" x14ac:dyDescent="0.25">
      <c r="F337" s="16"/>
    </row>
    <row r="338" spans="6:6" ht="13.2" x14ac:dyDescent="0.25">
      <c r="F338" s="16"/>
    </row>
    <row r="339" spans="6:6" ht="13.2" x14ac:dyDescent="0.25">
      <c r="F339" s="16"/>
    </row>
    <row r="340" spans="6:6" ht="13.2" x14ac:dyDescent="0.25">
      <c r="F340" s="16"/>
    </row>
    <row r="341" spans="6:6" ht="13.2" x14ac:dyDescent="0.25">
      <c r="F341" s="16"/>
    </row>
    <row r="342" spans="6:6" ht="13.2" x14ac:dyDescent="0.25">
      <c r="F342" s="16"/>
    </row>
    <row r="343" spans="6:6" ht="13.2" x14ac:dyDescent="0.25">
      <c r="F343" s="16"/>
    </row>
  </sheetData>
  <mergeCells count="7">
    <mergeCell ref="A280:D280"/>
    <mergeCell ref="A1:D1"/>
    <mergeCell ref="A2:D2"/>
    <mergeCell ref="A3:D3"/>
    <mergeCell ref="A5:D5"/>
    <mergeCell ref="A6:D6"/>
    <mergeCell ref="A4:D4"/>
  </mergeCells>
  <printOptions horizontalCentered="1"/>
  <pageMargins left="0.25" right="0.25" top="1" bottom="1" header="0.5" footer="0.5"/>
  <pageSetup firstPageNumber="80" fitToHeight="0" orientation="portrait" useFirstPageNumber="1" r:id="rId1"/>
  <headerFooter alignWithMargins="0">
    <oddFooter>&amp;C&amp;"Arial,Regular"&amp;P&amp;R&amp;"Arial,Regular"May 2022</oddFooter>
  </headerFooter>
  <rowBreaks count="3" manualBreakCount="3">
    <brk id="80" max="16383" man="1"/>
    <brk id="193" max="16383" man="1"/>
    <brk id="2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L2 Internet</vt:lpstr>
      <vt:lpstr>'Table L2 Internet'!Print_Area</vt:lpstr>
      <vt:lpstr>'Table L2 Internet'!Print_Titles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2022-04-13T15:18:54Z</cp:lastPrinted>
  <dcterms:created xsi:type="dcterms:W3CDTF">2022-03-17T21:35:02Z</dcterms:created>
  <dcterms:modified xsi:type="dcterms:W3CDTF">2022-07-29T17:44:03Z</dcterms:modified>
</cp:coreProperties>
</file>