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0425F47A-509C-4428-A1FC-B6CCF11AD4E6}" xr6:coauthVersionLast="47" xr6:coauthVersionMax="47" xr10:uidLastSave="{00000000-0000-0000-0000-000000000000}"/>
  <bookViews>
    <workbookView xWindow="-108" yWindow="-108" windowWidth="23256" windowHeight="12576" xr2:uid="{41B96DC2-68D7-4F25-9476-6813B2776487}"/>
  </bookViews>
  <sheets>
    <sheet name="Table L1 Internet" sheetId="1" r:id="rId1"/>
  </sheets>
  <definedNames>
    <definedName name="_xlnm._FilterDatabase" localSheetId="0" hidden="1">'Table L1 Internet'!$A$5:$A$292</definedName>
    <definedName name="_xlnm.Print_Area" localSheetId="0">'Table L1 Internet'!$A$1:$F$303</definedName>
    <definedName name="_xlnm.Print_Area">#REF!</definedName>
    <definedName name="PRINT_AREA_MI" localSheetId="0">#REF!</definedName>
    <definedName name="PRINT_AREA_MI">#REF!</definedName>
    <definedName name="_xlnm.Print_Titles" localSheetId="0">'Table L1 Internet'!$1:$5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1" i="1" l="1"/>
  <c r="F290" i="1"/>
  <c r="F289" i="1"/>
  <c r="F288" i="1"/>
  <c r="F287" i="1"/>
  <c r="F286" i="1"/>
  <c r="F285" i="1"/>
  <c r="F284" i="1"/>
  <c r="F280" i="1"/>
  <c r="F279" i="1"/>
  <c r="F278" i="1"/>
  <c r="F275" i="1"/>
  <c r="F274" i="1"/>
  <c r="F273" i="1"/>
  <c r="F272" i="1"/>
  <c r="F271" i="1"/>
  <c r="F270" i="1"/>
  <c r="F267" i="1"/>
  <c r="F266" i="1"/>
  <c r="F265" i="1"/>
  <c r="F261" i="1"/>
  <c r="F260" i="1"/>
  <c r="F257" i="1"/>
  <c r="F256" i="1"/>
  <c r="F255" i="1"/>
  <c r="F254" i="1"/>
  <c r="F258" i="1"/>
  <c r="F250" i="1"/>
  <c r="F249" i="1"/>
  <c r="F248" i="1"/>
  <c r="F243" i="1"/>
  <c r="F242" i="1"/>
  <c r="F241" i="1"/>
  <c r="F240" i="1"/>
  <c r="F239" i="1"/>
  <c r="F238" i="1"/>
  <c r="F234" i="1"/>
  <c r="F233" i="1"/>
  <c r="F232" i="1"/>
  <c r="F231" i="1"/>
  <c r="F230" i="1"/>
  <c r="F229" i="1"/>
  <c r="F228" i="1"/>
  <c r="F227" i="1"/>
  <c r="F226" i="1"/>
  <c r="F225" i="1"/>
  <c r="F224" i="1"/>
  <c r="F221" i="1"/>
  <c r="F220" i="1"/>
  <c r="F219" i="1"/>
  <c r="F216" i="1"/>
  <c r="F215" i="1"/>
  <c r="F214" i="1"/>
  <c r="F213" i="1"/>
  <c r="F212" i="1"/>
  <c r="F211" i="1"/>
  <c r="F208" i="1"/>
  <c r="F209" i="1"/>
  <c r="F204" i="1"/>
  <c r="F203" i="1"/>
  <c r="F202" i="1"/>
  <c r="F201" i="1"/>
  <c r="F200" i="1"/>
  <c r="F199" i="1"/>
  <c r="F198" i="1"/>
  <c r="F196" i="1"/>
  <c r="F195" i="1"/>
  <c r="F194" i="1"/>
  <c r="F190" i="1"/>
  <c r="F189" i="1"/>
  <c r="F188" i="1"/>
  <c r="F187" i="1"/>
  <c r="F186" i="1"/>
  <c r="F191" i="1"/>
  <c r="F182" i="1"/>
  <c r="F181" i="1"/>
  <c r="F180" i="1"/>
  <c r="F179" i="1"/>
  <c r="F178" i="1"/>
  <c r="F175" i="1"/>
  <c r="F174" i="1"/>
  <c r="F173" i="1"/>
  <c r="F172" i="1"/>
  <c r="F171" i="1"/>
  <c r="F170" i="1"/>
  <c r="F169" i="1"/>
  <c r="F168" i="1"/>
  <c r="F167" i="1"/>
  <c r="F166" i="1"/>
  <c r="F165" i="1"/>
  <c r="F161" i="1"/>
  <c r="F160" i="1"/>
  <c r="F157" i="1"/>
  <c r="F156" i="1"/>
  <c r="F155" i="1"/>
  <c r="F154" i="1"/>
  <c r="F158" i="1"/>
  <c r="F150" i="1"/>
  <c r="F149" i="1"/>
  <c r="F147" i="1"/>
  <c r="F146" i="1"/>
  <c r="F143" i="1"/>
  <c r="F142" i="1"/>
  <c r="F137" i="1"/>
  <c r="F136" i="1"/>
  <c r="F135" i="1"/>
  <c r="F134" i="1"/>
  <c r="F133" i="1"/>
  <c r="F130" i="1"/>
  <c r="F129" i="1"/>
  <c r="F128" i="1"/>
  <c r="F127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6" i="1"/>
  <c r="F103" i="1"/>
  <c r="F99" i="1"/>
  <c r="F98" i="1"/>
  <c r="F97" i="1"/>
  <c r="F96" i="1"/>
  <c r="F93" i="1"/>
  <c r="F92" i="1"/>
  <c r="F91" i="1"/>
  <c r="F90" i="1"/>
  <c r="F89" i="1"/>
  <c r="F88" i="1"/>
  <c r="F87" i="1"/>
  <c r="F84" i="1"/>
  <c r="F83" i="1"/>
  <c r="F82" i="1"/>
  <c r="F81" i="1"/>
  <c r="F80" i="1"/>
  <c r="F79" i="1"/>
  <c r="F78" i="1"/>
  <c r="F77" i="1"/>
  <c r="F76" i="1"/>
  <c r="F73" i="1"/>
  <c r="F68" i="1"/>
  <c r="F67" i="1"/>
  <c r="F64" i="1"/>
  <c r="F63" i="1"/>
  <c r="F60" i="1"/>
  <c r="F59" i="1"/>
  <c r="F58" i="1"/>
  <c r="F55" i="1"/>
  <c r="F54" i="1"/>
  <c r="F53" i="1"/>
  <c r="F52" i="1"/>
  <c r="F51" i="1"/>
  <c r="F50" i="1"/>
  <c r="F47" i="1"/>
  <c r="F43" i="1"/>
  <c r="F42" i="1"/>
  <c r="F41" i="1"/>
  <c r="F40" i="1"/>
  <c r="F39" i="1"/>
  <c r="F35" i="1"/>
  <c r="F34" i="1"/>
  <c r="F36" i="1"/>
  <c r="F29" i="1"/>
  <c r="F28" i="1"/>
  <c r="F27" i="1"/>
  <c r="F26" i="1"/>
  <c r="F25" i="1"/>
  <c r="F21" i="1"/>
  <c r="F20" i="1"/>
  <c r="F19" i="1"/>
  <c r="F14" i="1"/>
  <c r="F13" i="1"/>
  <c r="F12" i="1"/>
  <c r="F9" i="1"/>
  <c r="F8" i="1"/>
  <c r="F7" i="1"/>
  <c r="D297" i="1" l="1"/>
  <c r="F30" i="1"/>
  <c r="F217" i="1"/>
  <c r="F244" i="1"/>
  <c r="F94" i="1"/>
  <c r="F222" i="1"/>
  <c r="F281" i="1"/>
  <c r="F70" i="1"/>
  <c r="F44" i="1"/>
  <c r="F61" i="1"/>
  <c r="F124" i="1"/>
  <c r="F162" i="1"/>
  <c r="F262" i="1"/>
  <c r="F292" i="1"/>
  <c r="F100" i="1"/>
  <c r="F74" i="1"/>
  <c r="F104" i="1"/>
  <c r="F176" i="1"/>
  <c r="F205" i="1"/>
  <c r="F268" i="1"/>
  <c r="F131" i="1"/>
  <c r="F22" i="1"/>
  <c r="F48" i="1"/>
  <c r="F251" i="1"/>
  <c r="F46" i="1"/>
  <c r="F15" i="1"/>
  <c r="F24" i="1"/>
  <c r="F33" i="1"/>
  <c r="F56" i="1"/>
  <c r="C297" i="1"/>
  <c r="F72" i="1"/>
  <c r="F85" i="1"/>
  <c r="F126" i="1"/>
  <c r="F151" i="1"/>
  <c r="F153" i="1"/>
  <c r="F207" i="1"/>
  <c r="E297" i="1"/>
  <c r="F253" i="1"/>
  <c r="F276" i="1"/>
  <c r="F102" i="1"/>
  <c r="F237" i="1"/>
  <c r="F246" i="1"/>
  <c r="F235" i="1"/>
  <c r="F6" i="1"/>
  <c r="F10" i="1" s="1"/>
  <c r="F32" i="1"/>
  <c r="F65" i="1"/>
  <c r="F108" i="1"/>
  <c r="F138" i="1"/>
  <c r="F144" i="1"/>
  <c r="F183" i="1"/>
  <c r="F197" i="1"/>
  <c r="F140" i="1"/>
  <c r="F185" i="1"/>
  <c r="F164" i="1"/>
  <c r="F264" i="1"/>
  <c r="F283" i="1"/>
  <c r="F148" i="1"/>
  <c r="F69" i="1"/>
  <c r="F107" i="1"/>
  <c r="F38" i="1"/>
  <c r="F18" i="1"/>
  <c r="F193" i="1"/>
  <c r="F247" i="1"/>
  <c r="B297" i="1" l="1"/>
  <c r="F297" i="1"/>
</calcChain>
</file>

<file path=xl/sharedStrings.xml><?xml version="1.0" encoding="utf-8"?>
<sst xmlns="http://schemas.openxmlformats.org/spreadsheetml/2006/main" count="765" uniqueCount="226">
  <si>
    <t>Table L1</t>
  </si>
  <si>
    <t xml:space="preserve">2021 Annual Summary of </t>
  </si>
  <si>
    <t>Distributions of Lodging Taxes to Cities and Counties</t>
  </si>
  <si>
    <t>Cities and counties excluded from this table do not collect lodging taxes</t>
  </si>
  <si>
    <t>Location</t>
  </si>
  <si>
    <t>Transient State-Shared Hotel/Motel</t>
  </si>
  <si>
    <t>Special Hotel/Motel</t>
  </si>
  <si>
    <t>Convention Center</t>
  </si>
  <si>
    <t>Tourism Promotion Area</t>
  </si>
  <si>
    <t>Total Distribution</t>
  </si>
  <si>
    <t xml:space="preserve">Adams County </t>
  </si>
  <si>
    <t>Othello</t>
  </si>
  <si>
    <t>Ritzville</t>
  </si>
  <si>
    <t>Washtucna</t>
  </si>
  <si>
    <t>Total</t>
  </si>
  <si>
    <t>Asotin County</t>
  </si>
  <si>
    <t>Asotin City</t>
  </si>
  <si>
    <t>Clarkston</t>
  </si>
  <si>
    <t xml:space="preserve">Benton County </t>
  </si>
  <si>
    <t>Kennewick</t>
  </si>
  <si>
    <t>Prosser</t>
  </si>
  <si>
    <t>Richland</t>
  </si>
  <si>
    <t>West Richland</t>
  </si>
  <si>
    <t xml:space="preserve">Chelan County </t>
  </si>
  <si>
    <t>Cashmere</t>
  </si>
  <si>
    <t>Chelan</t>
  </si>
  <si>
    <t>Entiat</t>
  </si>
  <si>
    <t>Leavenworth</t>
  </si>
  <si>
    <t>Wenatchee</t>
  </si>
  <si>
    <t/>
  </si>
  <si>
    <t xml:space="preserve">Clallam County </t>
  </si>
  <si>
    <t>Forks</t>
  </si>
  <si>
    <t>Port Angeles</t>
  </si>
  <si>
    <t>Sequim</t>
  </si>
  <si>
    <t xml:space="preserve">Clark County </t>
  </si>
  <si>
    <t>Battle Ground</t>
  </si>
  <si>
    <t>Camas</t>
  </si>
  <si>
    <t>Ridgefield</t>
  </si>
  <si>
    <t>Vancouver</t>
  </si>
  <si>
    <t>Washougal</t>
  </si>
  <si>
    <t xml:space="preserve">Columbia County </t>
  </si>
  <si>
    <t>Dayton</t>
  </si>
  <si>
    <t xml:space="preserve">Cowlitz County </t>
  </si>
  <si>
    <t>Castle Rock</t>
  </si>
  <si>
    <t>Kalama</t>
  </si>
  <si>
    <t>Kelso</t>
  </si>
  <si>
    <t>Longview</t>
  </si>
  <si>
    <t>Woodland</t>
  </si>
  <si>
    <t xml:space="preserve">Douglas County </t>
  </si>
  <si>
    <t>Bridgeport</t>
  </si>
  <si>
    <t>East Wenatchee</t>
  </si>
  <si>
    <t>Ferry County</t>
  </si>
  <si>
    <t>Republic</t>
  </si>
  <si>
    <t xml:space="preserve">Franklin County </t>
  </si>
  <si>
    <t>Connell</t>
  </si>
  <si>
    <t>Pasco</t>
  </si>
  <si>
    <t>Garfield County</t>
  </si>
  <si>
    <t>Pomeroy</t>
  </si>
  <si>
    <t>Grant County</t>
  </si>
  <si>
    <t>Coulee City</t>
  </si>
  <si>
    <t>Electric City</t>
  </si>
  <si>
    <t>Ephrata</t>
  </si>
  <si>
    <t>George</t>
  </si>
  <si>
    <t>Grand Coulee</t>
  </si>
  <si>
    <t>Moses Lake</t>
  </si>
  <si>
    <t>Quincy</t>
  </si>
  <si>
    <t>Soap Lake</t>
  </si>
  <si>
    <t>Grays Harbor County</t>
  </si>
  <si>
    <t>Aberdeen</t>
  </si>
  <si>
    <t>Elma</t>
  </si>
  <si>
    <t>Hoquiam</t>
  </si>
  <si>
    <t>Montesano</t>
  </si>
  <si>
    <t>Westport</t>
  </si>
  <si>
    <t>Ocean Shores</t>
  </si>
  <si>
    <t xml:space="preserve">Island County </t>
  </si>
  <si>
    <t>Coupeville</t>
  </si>
  <si>
    <t>Langley</t>
  </si>
  <si>
    <t>Oak Harbor</t>
  </si>
  <si>
    <t>Jefferson County</t>
  </si>
  <si>
    <t>Port Townsend</t>
  </si>
  <si>
    <t xml:space="preserve">King County* </t>
  </si>
  <si>
    <t>Auburn</t>
  </si>
  <si>
    <t>Bellevue</t>
  </si>
  <si>
    <t>Bothell</t>
  </si>
  <si>
    <t>Des Moines</t>
  </si>
  <si>
    <t>Enumclaw</t>
  </si>
  <si>
    <t>Federal Way</t>
  </si>
  <si>
    <t>Issaquah</t>
  </si>
  <si>
    <t>Kent</t>
  </si>
  <si>
    <t>Kirkland</t>
  </si>
  <si>
    <t>North Bend</t>
  </si>
  <si>
    <t>Pacific</t>
  </si>
  <si>
    <t>Redmond</t>
  </si>
  <si>
    <t>Renton</t>
  </si>
  <si>
    <t>SeaTac</t>
  </si>
  <si>
    <t>Snoqualmie</t>
  </si>
  <si>
    <t>Tukwila</t>
  </si>
  <si>
    <t>Woodinville</t>
  </si>
  <si>
    <t xml:space="preserve">Kitsap County </t>
  </si>
  <si>
    <t>Bainbridge Island</t>
  </si>
  <si>
    <t>Bremerton</t>
  </si>
  <si>
    <t>Port Orchard</t>
  </si>
  <si>
    <t>Poulsbo</t>
  </si>
  <si>
    <t>Kittitas County</t>
  </si>
  <si>
    <t>Cle Elum</t>
  </si>
  <si>
    <t>Ellensburg</t>
  </si>
  <si>
    <t>Roslyn</t>
  </si>
  <si>
    <t>South Cle Elum</t>
  </si>
  <si>
    <t>Klickitat County</t>
  </si>
  <si>
    <t>Bingen</t>
  </si>
  <si>
    <t>Goldendale</t>
  </si>
  <si>
    <t>White Salmon</t>
  </si>
  <si>
    <t xml:space="preserve">Lewis County </t>
  </si>
  <si>
    <t>Centralia</t>
  </si>
  <si>
    <t>Chehalis</t>
  </si>
  <si>
    <t>Morton</t>
  </si>
  <si>
    <t>Toledo</t>
  </si>
  <si>
    <t xml:space="preserve">Lincoln County </t>
  </si>
  <si>
    <t>Davenport</t>
  </si>
  <si>
    <t>Odessa</t>
  </si>
  <si>
    <t>Sprague</t>
  </si>
  <si>
    <t>Wilbur</t>
  </si>
  <si>
    <t>Mason County</t>
  </si>
  <si>
    <t>Shelton</t>
  </si>
  <si>
    <t>Okanogan County</t>
  </si>
  <si>
    <t>Brewster</t>
  </si>
  <si>
    <t>Conconully</t>
  </si>
  <si>
    <t>Coulee Dam</t>
  </si>
  <si>
    <t>Okanogan</t>
  </si>
  <si>
    <t>Omak</t>
  </si>
  <si>
    <t>Oroville</t>
  </si>
  <si>
    <t>Pateros</t>
  </si>
  <si>
    <t>Riverside</t>
  </si>
  <si>
    <t>Tonasket</t>
  </si>
  <si>
    <t>Twisp</t>
  </si>
  <si>
    <t>Winthrop</t>
  </si>
  <si>
    <t xml:space="preserve">Pacific County </t>
  </si>
  <si>
    <t>Ilwaco</t>
  </si>
  <si>
    <t>Long Beach</t>
  </si>
  <si>
    <t>Raymond</t>
  </si>
  <si>
    <t>South Bend</t>
  </si>
  <si>
    <t>Pend Oreille County</t>
  </si>
  <si>
    <t>Cusick</t>
  </si>
  <si>
    <t>Ione</t>
  </si>
  <si>
    <t>Metaline</t>
  </si>
  <si>
    <t>Metaline Falls</t>
  </si>
  <si>
    <t>Newport</t>
  </si>
  <si>
    <t xml:space="preserve">Pierce County </t>
  </si>
  <si>
    <t>Buckley</t>
  </si>
  <si>
    <t>Du Pont</t>
  </si>
  <si>
    <t>Eatonville</t>
  </si>
  <si>
    <t>Fife</t>
  </si>
  <si>
    <t>Gig Harbor</t>
  </si>
  <si>
    <t>Milton-Pierce</t>
  </si>
  <si>
    <t>Orting</t>
  </si>
  <si>
    <t>Lakewood</t>
  </si>
  <si>
    <t>Puyallup</t>
  </si>
  <si>
    <t>Sumner</t>
  </si>
  <si>
    <t>Tacoma</t>
  </si>
  <si>
    <t xml:space="preserve">San Juan County </t>
  </si>
  <si>
    <t>Friday Harbor</t>
  </si>
  <si>
    <t xml:space="preserve">Skagit County </t>
  </si>
  <si>
    <t>Anacortes</t>
  </si>
  <si>
    <t>Burlington</t>
  </si>
  <si>
    <t>La Conner</t>
  </si>
  <si>
    <t>Mount Vernon</t>
  </si>
  <si>
    <t>Sedro Woolley</t>
  </si>
  <si>
    <t>Skamania County</t>
  </si>
  <si>
    <t>North Bonneville</t>
  </si>
  <si>
    <t>Stevenson</t>
  </si>
  <si>
    <t>Snohomish County</t>
  </si>
  <si>
    <t>Arlington</t>
  </si>
  <si>
    <t>Edmonds</t>
  </si>
  <si>
    <t>Everett</t>
  </si>
  <si>
    <t>Lynnwood</t>
  </si>
  <si>
    <t>Marysville</t>
  </si>
  <si>
    <t>Monroe</t>
  </si>
  <si>
    <t>Mountlake Terrace</t>
  </si>
  <si>
    <t>Mukilteo</t>
  </si>
  <si>
    <t>Snohomish</t>
  </si>
  <si>
    <t xml:space="preserve">Spokane County </t>
  </si>
  <si>
    <t>Airway Heights</t>
  </si>
  <si>
    <t>Cheney</t>
  </si>
  <si>
    <t>Deer Park</t>
  </si>
  <si>
    <t>Liberty Lake</t>
  </si>
  <si>
    <t>Spokane</t>
  </si>
  <si>
    <t>Spokane Valley</t>
  </si>
  <si>
    <t xml:space="preserve">Stevens County </t>
  </si>
  <si>
    <t>Chewelah</t>
  </si>
  <si>
    <t>Colville</t>
  </si>
  <si>
    <t>Kettle Falls</t>
  </si>
  <si>
    <t>Northport</t>
  </si>
  <si>
    <t xml:space="preserve">Thurston County </t>
  </si>
  <si>
    <t>Lacey</t>
  </si>
  <si>
    <t>Olympia</t>
  </si>
  <si>
    <t>Tumwater</t>
  </si>
  <si>
    <t>Yelm</t>
  </si>
  <si>
    <t>Wahkiakum County</t>
  </si>
  <si>
    <t>Cathlamet</t>
  </si>
  <si>
    <t>Walla Walla County</t>
  </si>
  <si>
    <t>College Place</t>
  </si>
  <si>
    <t>Waitsburg</t>
  </si>
  <si>
    <t>Walla Walla</t>
  </si>
  <si>
    <t xml:space="preserve">Whatcom County </t>
  </si>
  <si>
    <t>Bellingham</t>
  </si>
  <si>
    <t>Blaine</t>
  </si>
  <si>
    <t>Ferndale</t>
  </si>
  <si>
    <t>Lynden</t>
  </si>
  <si>
    <t>Sumas</t>
  </si>
  <si>
    <t xml:space="preserve">Whitman County </t>
  </si>
  <si>
    <t>Colfax</t>
  </si>
  <si>
    <t>Pullman</t>
  </si>
  <si>
    <t>Yakima County</t>
  </si>
  <si>
    <t>Grandview</t>
  </si>
  <si>
    <t>Naches</t>
  </si>
  <si>
    <t>Selah</t>
  </si>
  <si>
    <t>Sunnyside</t>
  </si>
  <si>
    <t>Toppenish</t>
  </si>
  <si>
    <t>Union Gap</t>
  </si>
  <si>
    <t>Yakima</t>
  </si>
  <si>
    <t>Zillah</t>
  </si>
  <si>
    <t>Summary Distributions</t>
  </si>
  <si>
    <t>Please note:  Totals do not include the non disclosable data represented by "D" above</t>
  </si>
  <si>
    <t>- = Tax not levied in, or distributed to, this jurisdiction.</t>
  </si>
  <si>
    <t>D = Data can not be disclosed (see page 4 in the complete report).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</si>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</sst>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name val="Times New Roman"/>
      <family val="1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39" fontId="4" fillId="0" borderId="0" xfId="2" applyNumberFormat="1" applyFont="1"/>
    <xf numFmtId="39" fontId="6" fillId="0" borderId="2" xfId="2" applyNumberFormat="1" applyFont="1" applyBorder="1" applyAlignment="1">
      <alignment horizontal="left" wrapText="1"/>
    </xf>
    <xf numFmtId="39" fontId="6" fillId="0" borderId="2" xfId="2" applyNumberFormat="1" applyFont="1" applyBorder="1" applyAlignment="1">
      <alignment horizontal="center" vertical="top" wrapText="1"/>
    </xf>
    <xf numFmtId="39" fontId="6" fillId="0" borderId="2" xfId="2" applyNumberFormat="1" applyFont="1" applyBorder="1" applyAlignment="1">
      <alignment horizontal="center" wrapText="1"/>
    </xf>
    <xf numFmtId="39" fontId="7" fillId="0" borderId="0" xfId="2" applyNumberFormat="1" applyFont="1" applyAlignment="1">
      <alignment horizontal="center" wrapText="1"/>
    </xf>
    <xf numFmtId="39" fontId="8" fillId="0" borderId="0" xfId="2" applyNumberFormat="1" applyFont="1" applyAlignment="1">
      <alignment horizontal="left"/>
    </xf>
    <xf numFmtId="43" fontId="9" fillId="0" borderId="0" xfId="2" applyNumberFormat="1" applyFont="1" applyAlignment="1">
      <alignment horizontal="right"/>
    </xf>
    <xf numFmtId="39" fontId="9" fillId="0" borderId="0" xfId="2" applyNumberFormat="1" applyFont="1" applyAlignment="1">
      <alignment horizontal="left"/>
    </xf>
    <xf numFmtId="43" fontId="9" fillId="0" borderId="1" xfId="2" applyNumberFormat="1" applyFont="1" applyBorder="1" applyAlignment="1">
      <alignment horizontal="right"/>
    </xf>
    <xf numFmtId="39" fontId="10" fillId="0" borderId="3" xfId="2" applyNumberFormat="1" applyFont="1" applyBorder="1" applyAlignment="1">
      <alignment horizontal="left"/>
    </xf>
    <xf numFmtId="2" fontId="6" fillId="0" borderId="0" xfId="1" applyNumberFormat="1" applyFont="1" applyFill="1" applyAlignment="1" applyProtection="1">
      <alignment horizontal="right"/>
    </xf>
    <xf numFmtId="43" fontId="6" fillId="0" borderId="0" xfId="2" applyNumberFormat="1" applyFont="1" applyAlignment="1">
      <alignment horizontal="right"/>
    </xf>
    <xf numFmtId="39" fontId="9" fillId="0" borderId="0" xfId="2" applyNumberFormat="1" applyFont="1" applyAlignment="1">
      <alignment horizontal="right"/>
    </xf>
    <xf numFmtId="0" fontId="11" fillId="0" borderId="0" xfId="2" applyFont="1"/>
    <xf numFmtId="39" fontId="6" fillId="0" borderId="0" xfId="2" applyNumberFormat="1" applyFont="1" applyAlignment="1">
      <alignment horizontal="left"/>
    </xf>
    <xf numFmtId="0" fontId="11" fillId="0" borderId="0" xfId="2" quotePrefix="1" applyFont="1"/>
    <xf numFmtId="43" fontId="6" fillId="0" borderId="3" xfId="2" applyNumberFormat="1" applyFont="1" applyBorder="1" applyAlignment="1">
      <alignment horizontal="right"/>
    </xf>
    <xf numFmtId="39" fontId="5" fillId="0" borderId="0" xfId="2" applyNumberFormat="1" applyFont="1" applyAlignment="1">
      <alignment horizontal="left" wrapText="1"/>
    </xf>
    <xf numFmtId="39" fontId="6" fillId="0" borderId="1" xfId="2" applyNumberFormat="1" applyFont="1" applyBorder="1" applyAlignment="1">
      <alignment horizontal="left"/>
    </xf>
    <xf numFmtId="39" fontId="9" fillId="0" borderId="1" xfId="2" applyNumberFormat="1" applyFont="1" applyBorder="1" applyAlignment="1">
      <alignment horizontal="right"/>
    </xf>
    <xf numFmtId="39" fontId="4" fillId="0" borderId="0" xfId="2" applyNumberFormat="1" applyFont="1" applyAlignment="1">
      <alignment horizontal="left"/>
    </xf>
    <xf numFmtId="39" fontId="4" fillId="0" borderId="0" xfId="2" applyNumberFormat="1" applyFont="1" applyAlignment="1">
      <alignment horizontal="right"/>
    </xf>
    <xf numFmtId="39" fontId="12" fillId="0" borderId="0" xfId="2" applyNumberFormat="1" applyFont="1" applyAlignment="1">
      <alignment horizontal="left"/>
    </xf>
    <xf numFmtId="39" fontId="12" fillId="0" borderId="0" xfId="2" quotePrefix="1" applyNumberFormat="1" applyFont="1" applyAlignment="1">
      <alignment horizontal="left"/>
    </xf>
    <xf numFmtId="39" fontId="4" fillId="0" borderId="0" xfId="2" applyNumberFormat="1" applyFont="1" applyAlignment="1">
      <alignment horizontal="left" wrapText="1"/>
    </xf>
    <xf numFmtId="39" fontId="4" fillId="0" borderId="0" xfId="2" applyNumberFormat="1" applyFont="1" applyAlignment="1">
      <alignment horizontal="right" wrapText="1"/>
    </xf>
    <xf numFmtId="39" fontId="5" fillId="0" borderId="0" xfId="2" applyNumberFormat="1" applyFont="1" applyAlignment="1">
      <alignment horizontal="left" wrapText="1"/>
    </xf>
    <xf numFmtId="0" fontId="3" fillId="0" borderId="0" xfId="2" applyFont="1" applyAlignment="1">
      <alignment horizontal="center" vertical="top"/>
    </xf>
    <xf numFmtId="39" fontId="3" fillId="0" borderId="0" xfId="2" applyNumberFormat="1" applyFont="1" applyAlignment="1">
      <alignment horizontal="center"/>
    </xf>
    <xf numFmtId="0" fontId="5" fillId="0" borderId="1" xfId="2" applyFont="1" applyBorder="1" applyAlignment="1">
      <alignment horizontal="center" vertical="top"/>
    </xf>
    <xf numFmtId="39" fontId="6" fillId="0" borderId="4" xfId="2" applyNumberFormat="1" applyFont="1" applyBorder="1" applyAlignment="1">
      <alignment horizontal="center"/>
    </xf>
    <xf numFmtId="0" fontId="6" fillId="0" borderId="4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 2" xfId="2" xr:uid="{783D4796-31A6-4759-887E-D5A090663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C3A3-C6B9-476B-ADB6-CB0A9C60F62C}">
  <dimension ref="A1:F304"/>
  <sheetViews>
    <sheetView tabSelected="1" zoomScaleNormal="100" zoomScaleSheetLayoutView="115" workbookViewId="0">
      <selection sqref="A1:F1"/>
    </sheetView>
  </sheetViews>
  <sheetFormatPr defaultColWidth="9.33203125" defaultRowHeight="10.199999999999999" x14ac:dyDescent="0.2"/>
  <cols>
    <col min="1" max="1" width="23.109375" style="21" customWidth="1"/>
    <col min="2" max="2" width="16.44140625" style="22" bestFit="1" customWidth="1"/>
    <col min="3" max="5" width="15.21875" style="22" bestFit="1" customWidth="1"/>
    <col min="6" max="6" width="16.33203125" style="22" bestFit="1" customWidth="1"/>
    <col min="7" max="17" width="15.109375" style="1" customWidth="1"/>
    <col min="18" max="16384" width="9.33203125" style="1"/>
  </cols>
  <sheetData>
    <row r="1" spans="1:6" ht="15.6" x14ac:dyDescent="0.2">
      <c r="A1" s="28" t="s">
        <v>0</v>
      </c>
      <c r="B1" s="28"/>
      <c r="C1" s="28"/>
      <c r="D1" s="28"/>
      <c r="E1" s="28"/>
      <c r="F1" s="28"/>
    </row>
    <row r="2" spans="1:6" ht="15.75" customHeight="1" x14ac:dyDescent="0.3">
      <c r="A2" s="29" t="s">
        <v>1</v>
      </c>
      <c r="B2" s="29"/>
      <c r="C2" s="29"/>
      <c r="D2" s="29"/>
      <c r="E2" s="29"/>
      <c r="F2" s="29"/>
    </row>
    <row r="3" spans="1:6" ht="15.6" x14ac:dyDescent="0.3">
      <c r="A3" s="29" t="s">
        <v>2</v>
      </c>
      <c r="B3" s="29"/>
      <c r="C3" s="29"/>
      <c r="D3" s="29"/>
      <c r="E3" s="29"/>
      <c r="F3" s="29"/>
    </row>
    <row r="4" spans="1:6" ht="27.15" customHeight="1" x14ac:dyDescent="0.2">
      <c r="A4" s="30" t="s">
        <v>3</v>
      </c>
      <c r="B4" s="30"/>
      <c r="C4" s="30"/>
      <c r="D4" s="30"/>
      <c r="E4" s="30"/>
      <c r="F4" s="30"/>
    </row>
    <row r="5" spans="1:6" s="5" customFormat="1" ht="41.4" x14ac:dyDescent="0.2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</row>
    <row r="6" spans="1:6" ht="13.8" x14ac:dyDescent="0.25">
      <c r="A6" s="6" t="s">
        <v>10</v>
      </c>
      <c r="B6" s="7">
        <v>0</v>
      </c>
      <c r="C6" s="7">
        <v>0</v>
      </c>
      <c r="D6" s="7" t="s">
        <v>29</v>
      </c>
      <c r="E6" s="7" t="s">
        <v>29</v>
      </c>
      <c r="F6" s="7">
        <f>SUM(B6:E6)</f>
        <v>0</v>
      </c>
    </row>
    <row r="7" spans="1:6" ht="13.8" x14ac:dyDescent="0.25">
      <c r="A7" s="8" t="s">
        <v>11</v>
      </c>
      <c r="B7" s="7">
        <v>31825.83</v>
      </c>
      <c r="C7" s="7">
        <v>31300.350000000002</v>
      </c>
      <c r="D7" s="7" t="s">
        <v>29</v>
      </c>
      <c r="E7" s="7" t="s">
        <v>29</v>
      </c>
      <c r="F7" s="7">
        <f t="shared" ref="F7:F9" si="0">SUM(B7:E7)</f>
        <v>63126.180000000008</v>
      </c>
    </row>
    <row r="8" spans="1:6" ht="13.8" x14ac:dyDescent="0.25">
      <c r="A8" s="8" t="s">
        <v>12</v>
      </c>
      <c r="B8" s="7">
        <v>46787.44</v>
      </c>
      <c r="C8" s="7">
        <v>46787.44</v>
      </c>
      <c r="D8" s="7" t="s">
        <v>29</v>
      </c>
      <c r="E8" s="7" t="s">
        <v>29</v>
      </c>
      <c r="F8" s="7">
        <f t="shared" si="0"/>
        <v>93574.88</v>
      </c>
    </row>
    <row r="9" spans="1:6" ht="13.8" x14ac:dyDescent="0.25">
      <c r="A9" s="8" t="s">
        <v>13</v>
      </c>
      <c r="B9" s="9">
        <v>0</v>
      </c>
      <c r="C9" s="9" t="s">
        <v>29</v>
      </c>
      <c r="D9" s="9" t="s">
        <v>29</v>
      </c>
      <c r="E9" s="9" t="s">
        <v>29</v>
      </c>
      <c r="F9" s="9">
        <f t="shared" si="0"/>
        <v>0</v>
      </c>
    </row>
    <row r="10" spans="1:6" ht="13.8" x14ac:dyDescent="0.25">
      <c r="A10" s="10" t="s">
        <v>14</v>
      </c>
      <c r="B10" s="11">
        <v>78613.27</v>
      </c>
      <c r="C10" s="12">
        <v>78087.790000000008</v>
      </c>
      <c r="D10" s="12">
        <v>0</v>
      </c>
      <c r="E10" s="12">
        <v>0</v>
      </c>
      <c r="F10" s="12">
        <f>SUM(F6:F9)</f>
        <v>156701.06</v>
      </c>
    </row>
    <row r="11" spans="1:6" ht="13.8" x14ac:dyDescent="0.25">
      <c r="A11" s="8"/>
      <c r="B11" s="13"/>
      <c r="C11" s="13"/>
      <c r="D11" s="13"/>
      <c r="E11" s="13"/>
      <c r="F11" s="13"/>
    </row>
    <row r="12" spans="1:6" ht="13.8" x14ac:dyDescent="0.25">
      <c r="A12" s="6" t="s">
        <v>15</v>
      </c>
      <c r="B12" s="7">
        <v>12836</v>
      </c>
      <c r="C12" s="7">
        <v>140050</v>
      </c>
      <c r="D12" s="7" t="s">
        <v>29</v>
      </c>
      <c r="E12" s="7" t="s">
        <v>29</v>
      </c>
      <c r="F12" s="7">
        <f>SUM(B12:E12)</f>
        <v>152886</v>
      </c>
    </row>
    <row r="13" spans="1:6" ht="13.8" x14ac:dyDescent="0.25">
      <c r="A13" s="6" t="s">
        <v>16</v>
      </c>
      <c r="B13" s="7">
        <v>0</v>
      </c>
      <c r="C13" s="7" t="s">
        <v>29</v>
      </c>
      <c r="D13" s="7" t="s">
        <v>29</v>
      </c>
      <c r="E13" s="7" t="s">
        <v>29</v>
      </c>
      <c r="F13" s="7">
        <f t="shared" ref="F13:F14" si="1">SUM(B13:E13)</f>
        <v>0</v>
      </c>
    </row>
    <row r="14" spans="1:6" ht="13.8" x14ac:dyDescent="0.25">
      <c r="A14" s="8" t="s">
        <v>17</v>
      </c>
      <c r="B14" s="9">
        <v>127985</v>
      </c>
      <c r="C14" s="9" t="s">
        <v>29</v>
      </c>
      <c r="D14" s="9" t="s">
        <v>29</v>
      </c>
      <c r="E14" s="9" t="s">
        <v>29</v>
      </c>
      <c r="F14" s="9">
        <f t="shared" si="1"/>
        <v>127985</v>
      </c>
    </row>
    <row r="15" spans="1:6" ht="13.8" x14ac:dyDescent="0.25">
      <c r="A15" s="10" t="s">
        <v>14</v>
      </c>
      <c r="B15" s="12">
        <v>140821</v>
      </c>
      <c r="C15" s="12">
        <v>140050</v>
      </c>
      <c r="D15" s="12">
        <v>0</v>
      </c>
      <c r="E15" s="12">
        <v>0</v>
      </c>
      <c r="F15" s="12">
        <f>SUM(B15:E15)</f>
        <v>280871</v>
      </c>
    </row>
    <row r="16" spans="1:6" ht="13.8" x14ac:dyDescent="0.25">
      <c r="A16" s="8"/>
      <c r="B16" s="13"/>
      <c r="C16" s="13"/>
      <c r="D16" s="13"/>
      <c r="E16" s="13"/>
      <c r="F16" s="13"/>
    </row>
    <row r="17" spans="1:6" ht="13.8" x14ac:dyDescent="0.25">
      <c r="A17" s="6" t="s">
        <v>18</v>
      </c>
      <c r="B17" s="7"/>
      <c r="C17" s="7"/>
      <c r="D17" s="7"/>
      <c r="E17" s="7"/>
      <c r="F17" s="7"/>
    </row>
    <row r="18" spans="1:6" ht="13.8" x14ac:dyDescent="0.25">
      <c r="A18" s="8" t="s">
        <v>19</v>
      </c>
      <c r="B18" s="7">
        <v>506450</v>
      </c>
      <c r="C18" s="7">
        <v>502862</v>
      </c>
      <c r="D18" s="7" t="s">
        <v>29</v>
      </c>
      <c r="E18" s="7">
        <v>774681</v>
      </c>
      <c r="F18" s="7">
        <f t="shared" ref="F18:F21" si="2">SUM(B18:E18)</f>
        <v>1783993</v>
      </c>
    </row>
    <row r="19" spans="1:6" ht="13.8" x14ac:dyDescent="0.25">
      <c r="A19" s="8" t="s">
        <v>20</v>
      </c>
      <c r="B19" s="7">
        <v>85646</v>
      </c>
      <c r="C19" s="7">
        <v>82754</v>
      </c>
      <c r="D19" s="7" t="s">
        <v>29</v>
      </c>
      <c r="E19" s="7">
        <v>76884</v>
      </c>
      <c r="F19" s="7">
        <f t="shared" si="2"/>
        <v>245284</v>
      </c>
    </row>
    <row r="20" spans="1:6" ht="13.8" x14ac:dyDescent="0.25">
      <c r="A20" s="8" t="s">
        <v>21</v>
      </c>
      <c r="B20" s="7">
        <v>579320</v>
      </c>
      <c r="C20" s="7">
        <v>581565</v>
      </c>
      <c r="D20" s="7" t="s">
        <v>29</v>
      </c>
      <c r="E20" s="7">
        <v>688022</v>
      </c>
      <c r="F20" s="7">
        <f t="shared" si="2"/>
        <v>1848907</v>
      </c>
    </row>
    <row r="21" spans="1:6" ht="13.8" x14ac:dyDescent="0.25">
      <c r="A21" s="8" t="s">
        <v>22</v>
      </c>
      <c r="B21" s="9" t="s">
        <v>225</v>
      </c>
      <c r="C21" s="9" t="s">
        <v>29</v>
      </c>
      <c r="D21" s="9" t="s">
        <v>29</v>
      </c>
      <c r="E21" s="9" t="s">
        <v>29</v>
      </c>
      <c r="F21" s="9">
        <f t="shared" si="2"/>
        <v>0</v>
      </c>
    </row>
    <row r="22" spans="1:6" ht="13.8" x14ac:dyDescent="0.25">
      <c r="A22" s="10" t="s">
        <v>14</v>
      </c>
      <c r="B22" s="12">
        <v>1171416</v>
      </c>
      <c r="C22" s="12">
        <v>1167181</v>
      </c>
      <c r="D22" s="12">
        <v>0</v>
      </c>
      <c r="E22" s="12">
        <v>1539587</v>
      </c>
      <c r="F22" s="12">
        <f>SUM(B22:E22)</f>
        <v>3878184</v>
      </c>
    </row>
    <row r="23" spans="1:6" ht="13.8" x14ac:dyDescent="0.25">
      <c r="A23" s="8"/>
      <c r="B23" s="13"/>
      <c r="C23" s="13"/>
      <c r="D23" s="13"/>
      <c r="E23" s="13"/>
      <c r="F23" s="13"/>
    </row>
    <row r="24" spans="1:6" ht="13.8" x14ac:dyDescent="0.25">
      <c r="A24" s="6" t="s">
        <v>23</v>
      </c>
      <c r="B24" s="7">
        <v>1588413</v>
      </c>
      <c r="C24" s="7">
        <v>1598143</v>
      </c>
      <c r="D24" s="7" t="s">
        <v>29</v>
      </c>
      <c r="E24" s="7" t="s">
        <v>29</v>
      </c>
      <c r="F24" s="7">
        <f>SUM(B24:E24)</f>
        <v>3186556</v>
      </c>
    </row>
    <row r="25" spans="1:6" ht="13.8" x14ac:dyDescent="0.25">
      <c r="A25" s="8" t="s">
        <v>24</v>
      </c>
      <c r="B25" s="7">
        <v>3568.84</v>
      </c>
      <c r="C25" s="7" t="s">
        <v>29</v>
      </c>
      <c r="D25" s="7" t="s">
        <v>29</v>
      </c>
      <c r="E25" s="7" t="s">
        <v>29</v>
      </c>
      <c r="F25" s="7">
        <f t="shared" ref="F25:F29" si="3">SUM(B25:E25)</f>
        <v>3568.84</v>
      </c>
    </row>
    <row r="26" spans="1:6" ht="13.8" x14ac:dyDescent="0.25">
      <c r="A26" s="8" t="s">
        <v>25</v>
      </c>
      <c r="B26" s="7">
        <v>794277</v>
      </c>
      <c r="C26" s="7">
        <v>1187262</v>
      </c>
      <c r="D26" s="7" t="s">
        <v>29</v>
      </c>
      <c r="E26" s="7" t="s">
        <v>29</v>
      </c>
      <c r="F26" s="7">
        <f t="shared" si="3"/>
        <v>1981539</v>
      </c>
    </row>
    <row r="27" spans="1:6" ht="13.8" x14ac:dyDescent="0.25">
      <c r="A27" s="8" t="s">
        <v>26</v>
      </c>
      <c r="B27" s="7">
        <v>525.79999999999995</v>
      </c>
      <c r="C27" s="7" t="s">
        <v>29</v>
      </c>
      <c r="D27" s="7" t="s">
        <v>29</v>
      </c>
      <c r="E27" s="7" t="s">
        <v>29</v>
      </c>
      <c r="F27" s="7">
        <f t="shared" si="3"/>
        <v>525.79999999999995</v>
      </c>
    </row>
    <row r="28" spans="1:6" ht="13.8" x14ac:dyDescent="0.25">
      <c r="A28" s="8" t="s">
        <v>27</v>
      </c>
      <c r="B28" s="7">
        <v>1350936</v>
      </c>
      <c r="C28" s="7">
        <v>2027550</v>
      </c>
      <c r="D28" s="7" t="s">
        <v>29</v>
      </c>
      <c r="E28" s="7" t="s">
        <v>29</v>
      </c>
      <c r="F28" s="7">
        <f t="shared" si="3"/>
        <v>3378486</v>
      </c>
    </row>
    <row r="29" spans="1:6" ht="13.8" x14ac:dyDescent="0.25">
      <c r="A29" s="8" t="s">
        <v>28</v>
      </c>
      <c r="B29" s="9">
        <v>544842</v>
      </c>
      <c r="C29" s="9">
        <v>1094083</v>
      </c>
      <c r="D29" s="9" t="s">
        <v>29</v>
      </c>
      <c r="E29" s="9">
        <v>430677</v>
      </c>
      <c r="F29" s="9">
        <f t="shared" si="3"/>
        <v>2069602</v>
      </c>
    </row>
    <row r="30" spans="1:6" ht="13.8" x14ac:dyDescent="0.25">
      <c r="A30" s="10" t="s">
        <v>14</v>
      </c>
      <c r="B30" s="12">
        <v>4282562.6399999997</v>
      </c>
      <c r="C30" s="12">
        <v>5907038</v>
      </c>
      <c r="D30" s="12">
        <v>0</v>
      </c>
      <c r="E30" s="12">
        <v>430677</v>
      </c>
      <c r="F30" s="12">
        <f>SUM(B30:E30)</f>
        <v>10620277.640000001</v>
      </c>
    </row>
    <row r="31" spans="1:6" ht="13.8" x14ac:dyDescent="0.25">
      <c r="A31" s="8"/>
      <c r="B31" s="13"/>
      <c r="C31" s="13" t="s">
        <v>29</v>
      </c>
      <c r="D31" s="13" t="s">
        <v>29</v>
      </c>
      <c r="E31" s="13"/>
      <c r="F31" s="13"/>
    </row>
    <row r="32" spans="1:6" ht="13.8" x14ac:dyDescent="0.25">
      <c r="A32" s="6" t="s">
        <v>30</v>
      </c>
      <c r="B32" s="7">
        <v>742715</v>
      </c>
      <c r="C32" s="7">
        <v>742114</v>
      </c>
      <c r="D32" s="7" t="s">
        <v>29</v>
      </c>
      <c r="E32" s="7" t="s">
        <v>29</v>
      </c>
      <c r="F32" s="7">
        <f>SUM(B32:E32)</f>
        <v>1484829</v>
      </c>
    </row>
    <row r="33" spans="1:6" ht="13.8" x14ac:dyDescent="0.25">
      <c r="A33" s="8" t="s">
        <v>31</v>
      </c>
      <c r="B33" s="7">
        <v>184167</v>
      </c>
      <c r="C33" s="7">
        <v>184162</v>
      </c>
      <c r="D33" s="7" t="s">
        <v>29</v>
      </c>
      <c r="E33" s="7" t="s">
        <v>29</v>
      </c>
      <c r="F33" s="7">
        <f t="shared" ref="F33:F35" si="4">SUM(B33:E33)</f>
        <v>368329</v>
      </c>
    </row>
    <row r="34" spans="1:6" ht="13.8" x14ac:dyDescent="0.25">
      <c r="A34" s="8" t="s">
        <v>32</v>
      </c>
      <c r="B34" s="7">
        <v>500766</v>
      </c>
      <c r="C34" s="7">
        <v>497027</v>
      </c>
      <c r="D34" s="7" t="s">
        <v>29</v>
      </c>
      <c r="E34" s="7" t="s">
        <v>29</v>
      </c>
      <c r="F34" s="7">
        <f t="shared" si="4"/>
        <v>997793</v>
      </c>
    </row>
    <row r="35" spans="1:6" ht="13.8" x14ac:dyDescent="0.25">
      <c r="A35" s="8" t="s">
        <v>33</v>
      </c>
      <c r="B35" s="9">
        <v>242638</v>
      </c>
      <c r="C35" s="9">
        <v>241917</v>
      </c>
      <c r="D35" s="9" t="s">
        <v>29</v>
      </c>
      <c r="E35" s="9" t="s">
        <v>29</v>
      </c>
      <c r="F35" s="9">
        <f t="shared" si="4"/>
        <v>484555</v>
      </c>
    </row>
    <row r="36" spans="1:6" ht="13.8" x14ac:dyDescent="0.25">
      <c r="A36" s="10" t="s">
        <v>14</v>
      </c>
      <c r="B36" s="12">
        <v>1670286</v>
      </c>
      <c r="C36" s="12">
        <v>1665220</v>
      </c>
      <c r="D36" s="12">
        <v>0</v>
      </c>
      <c r="E36" s="12">
        <v>0</v>
      </c>
      <c r="F36" s="12">
        <f>SUM(B36:E36)</f>
        <v>3335506</v>
      </c>
    </row>
    <row r="37" spans="1:6" ht="13.8" x14ac:dyDescent="0.25">
      <c r="A37" s="8"/>
      <c r="B37" s="13"/>
      <c r="C37" s="13"/>
      <c r="D37" s="13"/>
      <c r="E37" s="13"/>
      <c r="F37" s="13"/>
    </row>
    <row r="38" spans="1:6" ht="13.8" x14ac:dyDescent="0.25">
      <c r="A38" s="6" t="s">
        <v>34</v>
      </c>
      <c r="B38" s="7">
        <v>248778</v>
      </c>
      <c r="C38" s="7">
        <v>266434</v>
      </c>
      <c r="D38" s="7" t="s">
        <v>29</v>
      </c>
      <c r="E38" s="7">
        <v>1103218</v>
      </c>
      <c r="F38" s="7">
        <f>SUM(B38:E38)</f>
        <v>1618430</v>
      </c>
    </row>
    <row r="39" spans="1:6" ht="13.8" x14ac:dyDescent="0.25">
      <c r="A39" s="8" t="s">
        <v>35</v>
      </c>
      <c r="B39" s="7">
        <v>32605.07</v>
      </c>
      <c r="C39" s="7">
        <v>32605.050000000003</v>
      </c>
      <c r="D39" s="7" t="s">
        <v>29</v>
      </c>
      <c r="E39" s="7" t="s">
        <v>29</v>
      </c>
      <c r="F39" s="7">
        <f t="shared" ref="F39:F43" si="5">SUM(B39:E39)</f>
        <v>65210.12</v>
      </c>
    </row>
    <row r="40" spans="1:6" ht="13.8" x14ac:dyDescent="0.25">
      <c r="A40" s="8" t="s">
        <v>36</v>
      </c>
      <c r="B40" s="7">
        <v>8440.9500000000007</v>
      </c>
      <c r="C40" s="7" t="s">
        <v>29</v>
      </c>
      <c r="D40" s="7" t="s">
        <v>29</v>
      </c>
      <c r="E40" s="7" t="s">
        <v>29</v>
      </c>
      <c r="F40" s="7">
        <f t="shared" si="5"/>
        <v>8440.9500000000007</v>
      </c>
    </row>
    <row r="41" spans="1:6" ht="13.8" x14ac:dyDescent="0.25">
      <c r="A41" s="8" t="s">
        <v>37</v>
      </c>
      <c r="B41" s="7" t="s">
        <v>29</v>
      </c>
      <c r="C41" s="7" t="s">
        <v>225</v>
      </c>
      <c r="D41" s="7" t="s">
        <v>29</v>
      </c>
      <c r="E41" s="7" t="s">
        <v>29</v>
      </c>
      <c r="F41" s="7">
        <f t="shared" si="5"/>
        <v>0</v>
      </c>
    </row>
    <row r="42" spans="1:6" ht="13.8" x14ac:dyDescent="0.25">
      <c r="A42" s="8" t="s">
        <v>38</v>
      </c>
      <c r="B42" s="7">
        <v>1109003</v>
      </c>
      <c r="C42" s="7">
        <v>1108237</v>
      </c>
      <c r="D42" s="7" t="s">
        <v>29</v>
      </c>
      <c r="E42" s="7" t="s">
        <v>29</v>
      </c>
      <c r="F42" s="7">
        <f t="shared" si="5"/>
        <v>2217240</v>
      </c>
    </row>
    <row r="43" spans="1:6" ht="13.8" x14ac:dyDescent="0.25">
      <c r="A43" s="8" t="s">
        <v>39</v>
      </c>
      <c r="B43" s="9">
        <v>52801</v>
      </c>
      <c r="C43" s="9">
        <v>52801</v>
      </c>
      <c r="D43" s="9" t="s">
        <v>29</v>
      </c>
      <c r="E43" s="9" t="s">
        <v>29</v>
      </c>
      <c r="F43" s="9">
        <f t="shared" si="5"/>
        <v>105602</v>
      </c>
    </row>
    <row r="44" spans="1:6" ht="13.8" x14ac:dyDescent="0.25">
      <c r="A44" s="10" t="s">
        <v>14</v>
      </c>
      <c r="B44" s="12">
        <v>1451628.02</v>
      </c>
      <c r="C44" s="12">
        <v>1460077.05</v>
      </c>
      <c r="D44" s="12">
        <v>0</v>
      </c>
      <c r="E44" s="12">
        <v>1103218</v>
      </c>
      <c r="F44" s="12">
        <f>SUM(B44:E44)</f>
        <v>4014923.0700000003</v>
      </c>
    </row>
    <row r="45" spans="1:6" ht="13.8" x14ac:dyDescent="0.25">
      <c r="A45" s="8"/>
      <c r="B45" s="7"/>
      <c r="C45" s="7"/>
      <c r="D45" s="7"/>
      <c r="E45" s="13"/>
      <c r="F45" s="13"/>
    </row>
    <row r="46" spans="1:6" ht="13.8" x14ac:dyDescent="0.25">
      <c r="A46" s="6" t="s">
        <v>40</v>
      </c>
      <c r="B46" s="7">
        <v>7685.1799999999994</v>
      </c>
      <c r="C46" s="7" t="s">
        <v>29</v>
      </c>
      <c r="D46" s="7" t="s">
        <v>29</v>
      </c>
      <c r="E46" s="7" t="s">
        <v>29</v>
      </c>
      <c r="F46" s="7">
        <f>SUM(B46:E46)</f>
        <v>7685.1799999999994</v>
      </c>
    </row>
    <row r="47" spans="1:6" ht="13.8" x14ac:dyDescent="0.25">
      <c r="A47" s="8" t="s">
        <v>41</v>
      </c>
      <c r="B47" s="9">
        <v>35639</v>
      </c>
      <c r="C47" s="9">
        <v>35639</v>
      </c>
      <c r="D47" s="9" t="s">
        <v>29</v>
      </c>
      <c r="E47" s="9" t="s">
        <v>29</v>
      </c>
      <c r="F47" s="9">
        <f>SUM(B47:E47)</f>
        <v>71278</v>
      </c>
    </row>
    <row r="48" spans="1:6" ht="13.8" x14ac:dyDescent="0.25">
      <c r="A48" s="10" t="s">
        <v>14</v>
      </c>
      <c r="B48" s="12">
        <v>43324.18</v>
      </c>
      <c r="C48" s="12">
        <v>35639</v>
      </c>
      <c r="D48" s="12">
        <v>0</v>
      </c>
      <c r="E48" s="12">
        <v>0</v>
      </c>
      <c r="F48" s="12">
        <f>SUM(B48:E48)</f>
        <v>78963.179999999993</v>
      </c>
    </row>
    <row r="49" spans="1:6" ht="13.8" x14ac:dyDescent="0.25">
      <c r="A49" s="8"/>
      <c r="B49" s="7"/>
      <c r="C49" s="13"/>
      <c r="D49" s="13"/>
      <c r="E49" s="13"/>
      <c r="F49" s="13"/>
    </row>
    <row r="50" spans="1:6" ht="13.8" x14ac:dyDescent="0.25">
      <c r="A50" s="6" t="s">
        <v>42</v>
      </c>
      <c r="B50" s="7">
        <v>106351</v>
      </c>
      <c r="C50" s="7">
        <v>653190</v>
      </c>
      <c r="D50" s="7" t="s">
        <v>29</v>
      </c>
      <c r="E50" s="7" t="s">
        <v>29</v>
      </c>
      <c r="F50" s="7">
        <f>SUM(B50:E50)</f>
        <v>759541</v>
      </c>
    </row>
    <row r="51" spans="1:6" ht="13.8" x14ac:dyDescent="0.25">
      <c r="A51" s="8" t="s">
        <v>43</v>
      </c>
      <c r="B51" s="7" t="s">
        <v>225</v>
      </c>
      <c r="C51" s="7" t="s">
        <v>29</v>
      </c>
      <c r="D51" s="7" t="s">
        <v>29</v>
      </c>
      <c r="E51" s="7" t="s">
        <v>29</v>
      </c>
      <c r="F51" s="7">
        <f t="shared" ref="F51:F55" si="6">SUM(B51:E51)</f>
        <v>0</v>
      </c>
    </row>
    <row r="52" spans="1:6" ht="13.8" x14ac:dyDescent="0.25">
      <c r="A52" s="8" t="s">
        <v>44</v>
      </c>
      <c r="B52" s="7">
        <v>53998</v>
      </c>
      <c r="C52" s="7" t="s">
        <v>29</v>
      </c>
      <c r="D52" s="7" t="s">
        <v>29</v>
      </c>
      <c r="E52" s="7" t="s">
        <v>29</v>
      </c>
      <c r="F52" s="7">
        <f t="shared" si="6"/>
        <v>53998</v>
      </c>
    </row>
    <row r="53" spans="1:6" ht="13.8" x14ac:dyDescent="0.25">
      <c r="A53" s="8" t="s">
        <v>45</v>
      </c>
      <c r="B53" s="7">
        <v>180356</v>
      </c>
      <c r="C53" s="7" t="s">
        <v>29</v>
      </c>
      <c r="D53" s="7" t="s">
        <v>29</v>
      </c>
      <c r="E53" s="7" t="s">
        <v>29</v>
      </c>
      <c r="F53" s="7">
        <f t="shared" si="6"/>
        <v>180356</v>
      </c>
    </row>
    <row r="54" spans="1:6" ht="13.8" x14ac:dyDescent="0.25">
      <c r="A54" s="8" t="s">
        <v>46</v>
      </c>
      <c r="B54" s="7">
        <v>53858</v>
      </c>
      <c r="C54" s="7" t="s">
        <v>29</v>
      </c>
      <c r="D54" s="7" t="s">
        <v>29</v>
      </c>
      <c r="E54" s="7" t="s">
        <v>29</v>
      </c>
      <c r="F54" s="7">
        <f t="shared" si="6"/>
        <v>53858</v>
      </c>
    </row>
    <row r="55" spans="1:6" ht="13.8" x14ac:dyDescent="0.25">
      <c r="A55" s="8" t="s">
        <v>47</v>
      </c>
      <c r="B55" s="9">
        <v>64119</v>
      </c>
      <c r="C55" s="9" t="s">
        <v>29</v>
      </c>
      <c r="D55" s="9" t="s">
        <v>29</v>
      </c>
      <c r="E55" s="9" t="s">
        <v>29</v>
      </c>
      <c r="F55" s="9">
        <f t="shared" si="6"/>
        <v>64119</v>
      </c>
    </row>
    <row r="56" spans="1:6" ht="13.8" x14ac:dyDescent="0.25">
      <c r="A56" s="10" t="s">
        <v>14</v>
      </c>
      <c r="B56" s="12">
        <v>458682</v>
      </c>
      <c r="C56" s="12">
        <v>653190</v>
      </c>
      <c r="D56" s="12">
        <v>0</v>
      </c>
      <c r="E56" s="12">
        <v>0</v>
      </c>
      <c r="F56" s="12">
        <f>SUM(B56:E56)</f>
        <v>1111872</v>
      </c>
    </row>
    <row r="57" spans="1:6" ht="13.8" x14ac:dyDescent="0.25">
      <c r="A57" s="8"/>
      <c r="B57" s="14"/>
      <c r="C57" s="14"/>
      <c r="D57" s="14"/>
      <c r="E57" s="14"/>
      <c r="F57" s="14"/>
    </row>
    <row r="58" spans="1:6" ht="13.8" x14ac:dyDescent="0.25">
      <c r="A58" s="6" t="s">
        <v>48</v>
      </c>
      <c r="B58" s="7" t="s">
        <v>29</v>
      </c>
      <c r="C58" s="7" t="s">
        <v>29</v>
      </c>
      <c r="D58" s="7" t="s">
        <v>29</v>
      </c>
      <c r="E58" s="7" t="s">
        <v>29</v>
      </c>
      <c r="F58" s="7">
        <f>SUM(B58:E58)</f>
        <v>0</v>
      </c>
    </row>
    <row r="59" spans="1:6" ht="13.8" x14ac:dyDescent="0.25">
      <c r="A59" s="8" t="s">
        <v>49</v>
      </c>
      <c r="B59" s="7" t="s">
        <v>225</v>
      </c>
      <c r="C59" s="7" t="s">
        <v>29</v>
      </c>
      <c r="D59" s="7" t="s">
        <v>29</v>
      </c>
      <c r="E59" s="7" t="s">
        <v>29</v>
      </c>
      <c r="F59" s="7">
        <f t="shared" ref="F59:F60" si="7">SUM(B59:E59)</f>
        <v>0</v>
      </c>
    </row>
    <row r="60" spans="1:6" ht="13.8" x14ac:dyDescent="0.25">
      <c r="A60" s="8" t="s">
        <v>50</v>
      </c>
      <c r="B60" s="9">
        <v>118658</v>
      </c>
      <c r="C60" s="9">
        <v>237316</v>
      </c>
      <c r="D60" s="9" t="s">
        <v>29</v>
      </c>
      <c r="E60" s="9" t="s">
        <v>29</v>
      </c>
      <c r="F60" s="9">
        <f t="shared" si="7"/>
        <v>355974</v>
      </c>
    </row>
    <row r="61" spans="1:6" ht="13.8" x14ac:dyDescent="0.25">
      <c r="A61" s="10" t="s">
        <v>14</v>
      </c>
      <c r="B61" s="12">
        <v>118658</v>
      </c>
      <c r="C61" s="12">
        <v>237316</v>
      </c>
      <c r="D61" s="12">
        <v>0</v>
      </c>
      <c r="E61" s="12">
        <v>0</v>
      </c>
      <c r="F61" s="12">
        <f>SUM(B61:E61)</f>
        <v>355974</v>
      </c>
    </row>
    <row r="62" spans="1:6" ht="13.8" x14ac:dyDescent="0.25">
      <c r="A62" s="8"/>
      <c r="B62" s="14"/>
      <c r="C62" s="14"/>
      <c r="D62" s="14"/>
      <c r="E62" s="14"/>
      <c r="F62" s="14"/>
    </row>
    <row r="63" spans="1:6" ht="13.8" x14ac:dyDescent="0.25">
      <c r="A63" s="6" t="s">
        <v>51</v>
      </c>
      <c r="B63" s="7">
        <v>39556</v>
      </c>
      <c r="C63" s="7" t="s">
        <v>29</v>
      </c>
      <c r="D63" s="7" t="s">
        <v>29</v>
      </c>
      <c r="E63" s="7" t="s">
        <v>29</v>
      </c>
      <c r="F63" s="7">
        <f>SUM(B63:E63)</f>
        <v>39556</v>
      </c>
    </row>
    <row r="64" spans="1:6" ht="13.8" x14ac:dyDescent="0.25">
      <c r="A64" s="8" t="s">
        <v>52</v>
      </c>
      <c r="B64" s="9">
        <v>17337</v>
      </c>
      <c r="C64" s="9">
        <v>17337</v>
      </c>
      <c r="D64" s="9" t="s">
        <v>29</v>
      </c>
      <c r="E64" s="9" t="s">
        <v>29</v>
      </c>
      <c r="F64" s="9">
        <f>SUM(B64:E64)</f>
        <v>34674</v>
      </c>
    </row>
    <row r="65" spans="1:6" ht="13.8" x14ac:dyDescent="0.25">
      <c r="A65" s="10" t="s">
        <v>14</v>
      </c>
      <c r="B65" s="12">
        <v>56893</v>
      </c>
      <c r="C65" s="12">
        <v>17337</v>
      </c>
      <c r="D65" s="12">
        <v>0</v>
      </c>
      <c r="E65" s="12">
        <v>0</v>
      </c>
      <c r="F65" s="12">
        <f>SUM(B65:E65)</f>
        <v>74230</v>
      </c>
    </row>
    <row r="66" spans="1:6" ht="13.8" x14ac:dyDescent="0.25">
      <c r="A66" s="8"/>
      <c r="B66" s="7"/>
      <c r="C66" s="13"/>
      <c r="D66" s="13"/>
      <c r="E66" s="13"/>
      <c r="F66" s="13"/>
    </row>
    <row r="67" spans="1:6" ht="13.8" x14ac:dyDescent="0.25">
      <c r="A67" s="6" t="s">
        <v>53</v>
      </c>
      <c r="B67" s="7" t="s">
        <v>225</v>
      </c>
      <c r="C67" s="7" t="s">
        <v>225</v>
      </c>
      <c r="D67" s="7" t="s">
        <v>29</v>
      </c>
      <c r="E67" s="7" t="s">
        <v>29</v>
      </c>
      <c r="F67" s="7">
        <f>SUM(B67:E67)</f>
        <v>0</v>
      </c>
    </row>
    <row r="68" spans="1:6" ht="13.8" x14ac:dyDescent="0.25">
      <c r="A68" s="8" t="s">
        <v>54</v>
      </c>
      <c r="B68" s="7">
        <v>8088.44</v>
      </c>
      <c r="C68" s="7">
        <v>8087.75</v>
      </c>
      <c r="D68" s="7" t="s">
        <v>29</v>
      </c>
      <c r="E68" s="7" t="s">
        <v>29</v>
      </c>
      <c r="F68" s="7">
        <f t="shared" ref="F68:F69" si="8">SUM(B68:E68)</f>
        <v>16176.189999999999</v>
      </c>
    </row>
    <row r="69" spans="1:6" ht="13.8" x14ac:dyDescent="0.25">
      <c r="A69" s="8" t="s">
        <v>55</v>
      </c>
      <c r="B69" s="9">
        <v>333074</v>
      </c>
      <c r="C69" s="9">
        <v>332854</v>
      </c>
      <c r="D69" s="9" t="s">
        <v>29</v>
      </c>
      <c r="E69" s="9">
        <v>414932</v>
      </c>
      <c r="F69" s="9">
        <f t="shared" si="8"/>
        <v>1080860</v>
      </c>
    </row>
    <row r="70" spans="1:6" ht="13.8" x14ac:dyDescent="0.25">
      <c r="A70" s="10" t="s">
        <v>14</v>
      </c>
      <c r="B70" s="12">
        <v>341162.44</v>
      </c>
      <c r="C70" s="12">
        <v>340941.75</v>
      </c>
      <c r="D70" s="12">
        <v>0</v>
      </c>
      <c r="E70" s="12">
        <v>414932</v>
      </c>
      <c r="F70" s="12">
        <f>SUM(B70:E70)</f>
        <v>1097036.19</v>
      </c>
    </row>
    <row r="71" spans="1:6" ht="13.8" x14ac:dyDescent="0.25">
      <c r="A71" s="15"/>
      <c r="B71" s="12"/>
      <c r="C71" s="12"/>
      <c r="D71" s="12"/>
      <c r="E71" s="12"/>
      <c r="F71" s="12"/>
    </row>
    <row r="72" spans="1:6" ht="13.8" x14ac:dyDescent="0.25">
      <c r="A72" s="6" t="s">
        <v>56</v>
      </c>
      <c r="B72" s="7" t="s">
        <v>29</v>
      </c>
      <c r="C72" s="7" t="s">
        <v>29</v>
      </c>
      <c r="D72" s="7" t="s">
        <v>29</v>
      </c>
      <c r="E72" s="7" t="s">
        <v>29</v>
      </c>
      <c r="F72" s="7">
        <f>SUM(B72:E72)</f>
        <v>0</v>
      </c>
    </row>
    <row r="73" spans="1:6" ht="13.8" x14ac:dyDescent="0.25">
      <c r="A73" s="8" t="s">
        <v>57</v>
      </c>
      <c r="B73" s="9">
        <v>0</v>
      </c>
      <c r="C73" s="9" t="s">
        <v>29</v>
      </c>
      <c r="D73" s="9" t="s">
        <v>29</v>
      </c>
      <c r="E73" s="9" t="s">
        <v>29</v>
      </c>
      <c r="F73" s="9">
        <f t="shared" ref="F73:F74" si="9">SUM(B73:E73)</f>
        <v>0</v>
      </c>
    </row>
    <row r="74" spans="1:6" ht="13.8" x14ac:dyDescent="0.25">
      <c r="A74" s="10" t="s">
        <v>14</v>
      </c>
      <c r="B74" s="12">
        <v>0</v>
      </c>
      <c r="C74" s="12">
        <v>0</v>
      </c>
      <c r="D74" s="12">
        <v>0</v>
      </c>
      <c r="E74" s="12">
        <v>0</v>
      </c>
      <c r="F74" s="7">
        <f t="shared" si="9"/>
        <v>0</v>
      </c>
    </row>
    <row r="75" spans="1:6" ht="13.8" x14ac:dyDescent="0.25">
      <c r="A75" s="8"/>
      <c r="B75" s="7"/>
      <c r="C75" s="7"/>
      <c r="D75" s="7"/>
      <c r="E75" s="7"/>
      <c r="F75" s="7"/>
    </row>
    <row r="76" spans="1:6" ht="13.8" x14ac:dyDescent="0.25">
      <c r="A76" s="6" t="s">
        <v>58</v>
      </c>
      <c r="B76" s="7">
        <v>430329</v>
      </c>
      <c r="C76" s="7">
        <v>458841</v>
      </c>
      <c r="D76" s="7" t="s">
        <v>29</v>
      </c>
      <c r="E76" s="7" t="s">
        <v>29</v>
      </c>
      <c r="F76" s="7">
        <f>SUM(B76:E76)</f>
        <v>889170</v>
      </c>
    </row>
    <row r="77" spans="1:6" ht="13.8" x14ac:dyDescent="0.25">
      <c r="A77" s="8" t="s">
        <v>59</v>
      </c>
      <c r="B77" s="7">
        <v>3131.0299999999997</v>
      </c>
      <c r="C77" s="7">
        <v>4121.03</v>
      </c>
      <c r="D77" s="7" t="s">
        <v>29</v>
      </c>
      <c r="E77" s="7" t="s">
        <v>29</v>
      </c>
      <c r="F77" s="7">
        <f t="shared" ref="F77:F84" si="10">SUM(B77:E77)</f>
        <v>7252.0599999999995</v>
      </c>
    </row>
    <row r="78" spans="1:6" ht="13.8" x14ac:dyDescent="0.25">
      <c r="A78" s="8" t="s">
        <v>60</v>
      </c>
      <c r="B78" s="7">
        <v>50731</v>
      </c>
      <c r="C78" s="7">
        <v>48546</v>
      </c>
      <c r="D78" s="7" t="s">
        <v>29</v>
      </c>
      <c r="E78" s="7" t="s">
        <v>29</v>
      </c>
      <c r="F78" s="7">
        <f t="shared" si="10"/>
        <v>99277</v>
      </c>
    </row>
    <row r="79" spans="1:6" ht="13.8" x14ac:dyDescent="0.25">
      <c r="A79" s="8" t="s">
        <v>61</v>
      </c>
      <c r="B79" s="7">
        <v>47424</v>
      </c>
      <c r="C79" s="7">
        <v>47387</v>
      </c>
      <c r="D79" s="7" t="s">
        <v>29</v>
      </c>
      <c r="E79" s="7" t="s">
        <v>29</v>
      </c>
      <c r="F79" s="7">
        <f t="shared" si="10"/>
        <v>94811</v>
      </c>
    </row>
    <row r="80" spans="1:6" ht="13.8" x14ac:dyDescent="0.25">
      <c r="A80" s="8" t="s">
        <v>62</v>
      </c>
      <c r="B80" s="7" t="s">
        <v>225</v>
      </c>
      <c r="C80" s="7" t="s">
        <v>29</v>
      </c>
      <c r="D80" s="7" t="s">
        <v>29</v>
      </c>
      <c r="E80" s="7" t="s">
        <v>29</v>
      </c>
      <c r="F80" s="7">
        <f t="shared" si="10"/>
        <v>0</v>
      </c>
    </row>
    <row r="81" spans="1:6" ht="13.8" x14ac:dyDescent="0.25">
      <c r="A81" s="8" t="s">
        <v>63</v>
      </c>
      <c r="B81" s="7" t="s">
        <v>225</v>
      </c>
      <c r="C81" s="7">
        <v>1859.23</v>
      </c>
      <c r="D81" s="7" t="s">
        <v>29</v>
      </c>
      <c r="E81" s="7" t="s">
        <v>29</v>
      </c>
      <c r="F81" s="7">
        <f t="shared" si="10"/>
        <v>1859.23</v>
      </c>
    </row>
    <row r="82" spans="1:6" ht="13.8" x14ac:dyDescent="0.25">
      <c r="A82" s="8" t="s">
        <v>64</v>
      </c>
      <c r="B82" s="7">
        <v>383831</v>
      </c>
      <c r="C82" s="7">
        <v>380822</v>
      </c>
      <c r="D82" s="7" t="s">
        <v>29</v>
      </c>
      <c r="E82" s="7" t="s">
        <v>29</v>
      </c>
      <c r="F82" s="7">
        <f t="shared" si="10"/>
        <v>764653</v>
      </c>
    </row>
    <row r="83" spans="1:6" ht="13.8" x14ac:dyDescent="0.25">
      <c r="A83" s="8" t="s">
        <v>65</v>
      </c>
      <c r="B83" s="7">
        <v>29878.250000000004</v>
      </c>
      <c r="C83" s="7">
        <v>29878.250000000004</v>
      </c>
      <c r="D83" s="7" t="s">
        <v>29</v>
      </c>
      <c r="E83" s="7" t="s">
        <v>29</v>
      </c>
      <c r="F83" s="7">
        <f t="shared" si="10"/>
        <v>59756.500000000007</v>
      </c>
    </row>
    <row r="84" spans="1:6" ht="13.8" x14ac:dyDescent="0.25">
      <c r="A84" s="8" t="s">
        <v>66</v>
      </c>
      <c r="B84" s="9">
        <v>21585</v>
      </c>
      <c r="C84" s="9">
        <v>21585</v>
      </c>
      <c r="D84" s="9" t="s">
        <v>29</v>
      </c>
      <c r="E84" s="9" t="s">
        <v>29</v>
      </c>
      <c r="F84" s="9">
        <f t="shared" si="10"/>
        <v>43170</v>
      </c>
    </row>
    <row r="85" spans="1:6" ht="13.8" x14ac:dyDescent="0.25">
      <c r="A85" s="10" t="s">
        <v>14</v>
      </c>
      <c r="B85" s="12">
        <v>966909.28</v>
      </c>
      <c r="C85" s="12">
        <v>993039.51</v>
      </c>
      <c r="D85" s="12">
        <v>0</v>
      </c>
      <c r="E85" s="12">
        <v>0</v>
      </c>
      <c r="F85" s="12">
        <f>SUM(B85:E85)</f>
        <v>1959948.79</v>
      </c>
    </row>
    <row r="86" spans="1:6" ht="13.8" x14ac:dyDescent="0.25">
      <c r="A86" s="8"/>
      <c r="B86" s="14"/>
      <c r="C86" s="14"/>
      <c r="D86" s="14"/>
      <c r="E86" s="14"/>
      <c r="F86" s="14"/>
    </row>
    <row r="87" spans="1:6" ht="13.8" x14ac:dyDescent="0.25">
      <c r="A87" s="6" t="s">
        <v>67</v>
      </c>
      <c r="B87" s="7">
        <v>1111718</v>
      </c>
      <c r="C87" s="7">
        <v>2048540</v>
      </c>
      <c r="D87" s="7" t="s">
        <v>29</v>
      </c>
      <c r="E87" s="7" t="s">
        <v>29</v>
      </c>
      <c r="F87" s="7">
        <f>SUM(B87:E87)</f>
        <v>3160258</v>
      </c>
    </row>
    <row r="88" spans="1:6" ht="13.8" x14ac:dyDescent="0.25">
      <c r="A88" s="8" t="s">
        <v>68</v>
      </c>
      <c r="B88" s="7">
        <v>105699</v>
      </c>
      <c r="C88" s="7" t="s">
        <v>29</v>
      </c>
      <c r="D88" s="7" t="s">
        <v>29</v>
      </c>
      <c r="E88" s="7" t="s">
        <v>29</v>
      </c>
      <c r="F88" s="7">
        <f t="shared" ref="F88:F93" si="11">SUM(B88:E88)</f>
        <v>105699</v>
      </c>
    </row>
    <row r="89" spans="1:6" ht="13.8" x14ac:dyDescent="0.25">
      <c r="A89" s="8" t="s">
        <v>69</v>
      </c>
      <c r="B89" s="7">
        <v>103327</v>
      </c>
      <c r="C89" s="7" t="s">
        <v>29</v>
      </c>
      <c r="D89" s="7" t="s">
        <v>29</v>
      </c>
      <c r="E89" s="7" t="s">
        <v>29</v>
      </c>
      <c r="F89" s="7">
        <f t="shared" si="11"/>
        <v>103327</v>
      </c>
    </row>
    <row r="90" spans="1:6" ht="13.8" x14ac:dyDescent="0.25">
      <c r="A90" s="8" t="s">
        <v>70</v>
      </c>
      <c r="B90" s="7">
        <v>31256</v>
      </c>
      <c r="C90" s="7" t="s">
        <v>29</v>
      </c>
      <c r="D90" s="7" t="s">
        <v>29</v>
      </c>
      <c r="E90" s="7" t="s">
        <v>29</v>
      </c>
      <c r="F90" s="7">
        <f t="shared" si="11"/>
        <v>31256</v>
      </c>
    </row>
    <row r="91" spans="1:6" ht="13.8" x14ac:dyDescent="0.25">
      <c r="A91" s="8" t="s">
        <v>71</v>
      </c>
      <c r="B91" s="7">
        <v>13801.85</v>
      </c>
      <c r="C91" s="7" t="s">
        <v>29</v>
      </c>
      <c r="D91" s="7" t="s">
        <v>29</v>
      </c>
      <c r="E91" s="7" t="s">
        <v>29</v>
      </c>
      <c r="F91" s="7">
        <f t="shared" si="11"/>
        <v>13801.85</v>
      </c>
    </row>
    <row r="92" spans="1:6" ht="13.8" x14ac:dyDescent="0.25">
      <c r="A92" s="8" t="s">
        <v>72</v>
      </c>
      <c r="B92" s="7">
        <v>249262</v>
      </c>
      <c r="C92" s="7">
        <v>373331</v>
      </c>
      <c r="D92" s="7" t="s">
        <v>29</v>
      </c>
      <c r="E92" s="7" t="s">
        <v>29</v>
      </c>
      <c r="F92" s="7">
        <f t="shared" si="11"/>
        <v>622593</v>
      </c>
    </row>
    <row r="93" spans="1:6" ht="13.8" x14ac:dyDescent="0.25">
      <c r="A93" s="8" t="s">
        <v>73</v>
      </c>
      <c r="B93" s="9">
        <v>598357</v>
      </c>
      <c r="C93" s="9">
        <v>898316</v>
      </c>
      <c r="D93" s="9" t="s">
        <v>29</v>
      </c>
      <c r="E93" s="9" t="s">
        <v>29</v>
      </c>
      <c r="F93" s="9">
        <f t="shared" si="11"/>
        <v>1496673</v>
      </c>
    </row>
    <row r="94" spans="1:6" ht="13.8" x14ac:dyDescent="0.25">
      <c r="A94" s="10" t="s">
        <v>14</v>
      </c>
      <c r="B94" s="12">
        <v>2213420.85</v>
      </c>
      <c r="C94" s="12">
        <v>3320187</v>
      </c>
      <c r="D94" s="12">
        <v>0</v>
      </c>
      <c r="E94" s="12">
        <v>0</v>
      </c>
      <c r="F94" s="12">
        <f>SUM(B94:E94)</f>
        <v>5533607.8499999996</v>
      </c>
    </row>
    <row r="95" spans="1:6" ht="13.8" x14ac:dyDescent="0.25">
      <c r="A95" s="8"/>
      <c r="B95" s="7"/>
      <c r="C95" s="13"/>
      <c r="D95" s="13"/>
      <c r="E95" s="13"/>
      <c r="F95" s="13"/>
    </row>
    <row r="96" spans="1:6" ht="13.8" x14ac:dyDescent="0.25">
      <c r="A96" s="6" t="s">
        <v>74</v>
      </c>
      <c r="B96" s="7">
        <v>674377</v>
      </c>
      <c r="C96" s="7">
        <v>673180</v>
      </c>
      <c r="D96" s="7" t="s">
        <v>29</v>
      </c>
      <c r="E96" s="7" t="s">
        <v>29</v>
      </c>
      <c r="F96" s="7">
        <f>SUM(B96:E96)</f>
        <v>1347557</v>
      </c>
    </row>
    <row r="97" spans="1:6" ht="13.8" x14ac:dyDescent="0.25">
      <c r="A97" s="8" t="s">
        <v>75</v>
      </c>
      <c r="B97" s="7">
        <v>30801</v>
      </c>
      <c r="C97" s="7">
        <v>30913</v>
      </c>
      <c r="D97" s="7" t="s">
        <v>29</v>
      </c>
      <c r="E97" s="7" t="s">
        <v>29</v>
      </c>
      <c r="F97" s="7">
        <f t="shared" ref="F97:F99" si="12">SUM(B97:E97)</f>
        <v>61714</v>
      </c>
    </row>
    <row r="98" spans="1:6" ht="13.8" x14ac:dyDescent="0.25">
      <c r="A98" s="8" t="s">
        <v>76</v>
      </c>
      <c r="B98" s="7">
        <v>111063</v>
      </c>
      <c r="C98" s="7">
        <v>111063</v>
      </c>
      <c r="D98" s="7" t="s">
        <v>29</v>
      </c>
      <c r="E98" s="7" t="s">
        <v>29</v>
      </c>
      <c r="F98" s="7">
        <f t="shared" si="12"/>
        <v>222126</v>
      </c>
    </row>
    <row r="99" spans="1:6" ht="13.8" x14ac:dyDescent="0.25">
      <c r="A99" s="8" t="s">
        <v>77</v>
      </c>
      <c r="B99" s="9">
        <v>158165</v>
      </c>
      <c r="C99" s="9">
        <v>158165</v>
      </c>
      <c r="D99" s="9" t="s">
        <v>29</v>
      </c>
      <c r="E99" s="9" t="s">
        <v>29</v>
      </c>
      <c r="F99" s="9">
        <f t="shared" si="12"/>
        <v>316330</v>
      </c>
    </row>
    <row r="100" spans="1:6" ht="13.8" x14ac:dyDescent="0.25">
      <c r="A100" s="10" t="s">
        <v>14</v>
      </c>
      <c r="B100" s="12">
        <v>974406</v>
      </c>
      <c r="C100" s="12">
        <v>973321</v>
      </c>
      <c r="D100" s="12">
        <v>0</v>
      </c>
      <c r="E100" s="12">
        <v>0</v>
      </c>
      <c r="F100" s="12">
        <f>SUM(B100:E100)</f>
        <v>1947727</v>
      </c>
    </row>
    <row r="101" spans="1:6" ht="13.8" x14ac:dyDescent="0.25">
      <c r="A101" s="8"/>
      <c r="B101" s="14"/>
      <c r="C101" s="14"/>
      <c r="D101" s="14"/>
      <c r="E101" s="14"/>
      <c r="F101" s="14"/>
    </row>
    <row r="102" spans="1:6" ht="13.8" x14ac:dyDescent="0.25">
      <c r="A102" s="6" t="s">
        <v>78</v>
      </c>
      <c r="B102" s="7">
        <v>391103</v>
      </c>
      <c r="C102" s="7">
        <v>388098</v>
      </c>
      <c r="D102" s="7" t="s">
        <v>29</v>
      </c>
      <c r="E102" s="7" t="s">
        <v>29</v>
      </c>
      <c r="F102" s="7">
        <f>SUM(B102:E102)</f>
        <v>779201</v>
      </c>
    </row>
    <row r="103" spans="1:6" ht="13.8" x14ac:dyDescent="0.25">
      <c r="A103" s="8" t="s">
        <v>79</v>
      </c>
      <c r="B103" s="9">
        <v>263531</v>
      </c>
      <c r="C103" s="9">
        <v>261547</v>
      </c>
      <c r="D103" s="9" t="s">
        <v>29</v>
      </c>
      <c r="E103" s="9" t="s">
        <v>29</v>
      </c>
      <c r="F103" s="9">
        <f>SUM(B103:E103)</f>
        <v>525078</v>
      </c>
    </row>
    <row r="104" spans="1:6" ht="13.8" x14ac:dyDescent="0.25">
      <c r="A104" s="10" t="s">
        <v>14</v>
      </c>
      <c r="B104" s="12">
        <v>654634</v>
      </c>
      <c r="C104" s="12">
        <v>649645</v>
      </c>
      <c r="D104" s="12">
        <v>0</v>
      </c>
      <c r="E104" s="12">
        <v>0</v>
      </c>
      <c r="F104" s="12">
        <f>SUM(B104:E104)</f>
        <v>1304279</v>
      </c>
    </row>
    <row r="105" spans="1:6" ht="13.8" x14ac:dyDescent="0.25">
      <c r="A105" s="8"/>
      <c r="B105" s="7"/>
      <c r="C105" s="13"/>
      <c r="D105" s="13"/>
      <c r="E105" s="13"/>
      <c r="F105" s="13"/>
    </row>
    <row r="106" spans="1:6" ht="13.8" x14ac:dyDescent="0.25">
      <c r="A106" s="6" t="s">
        <v>80</v>
      </c>
      <c r="B106" s="7">
        <v>16759566</v>
      </c>
      <c r="C106" s="7" t="s">
        <v>29</v>
      </c>
      <c r="D106" s="7">
        <v>45027535</v>
      </c>
      <c r="E106" s="7" t="s">
        <v>29</v>
      </c>
      <c r="F106" s="7">
        <f>SUM(B106:E106)</f>
        <v>61787101</v>
      </c>
    </row>
    <row r="107" spans="1:6" ht="13.8" x14ac:dyDescent="0.25">
      <c r="A107" s="8" t="s">
        <v>81</v>
      </c>
      <c r="B107" s="7" t="s">
        <v>29</v>
      </c>
      <c r="C107" s="7">
        <v>149326</v>
      </c>
      <c r="D107" s="7" t="s">
        <v>29</v>
      </c>
      <c r="E107" s="7" t="s">
        <v>29</v>
      </c>
      <c r="F107" s="7">
        <f t="shared" ref="F107:F123" si="13">SUM(B107:E107)</f>
        <v>149326</v>
      </c>
    </row>
    <row r="108" spans="1:6" ht="13.8" x14ac:dyDescent="0.25">
      <c r="A108" s="8" t="s">
        <v>82</v>
      </c>
      <c r="B108" s="7">
        <v>1550309</v>
      </c>
      <c r="C108" s="7">
        <v>0</v>
      </c>
      <c r="D108" s="7">
        <v>2326940</v>
      </c>
      <c r="E108" s="7" t="s">
        <v>29</v>
      </c>
      <c r="F108" s="7">
        <f t="shared" si="13"/>
        <v>3877249</v>
      </c>
    </row>
    <row r="109" spans="1:6" ht="13.8" x14ac:dyDescent="0.25">
      <c r="A109" s="8" t="s">
        <v>83</v>
      </c>
      <c r="B109" s="7">
        <v>169800</v>
      </c>
      <c r="C109" s="7">
        <v>68560</v>
      </c>
      <c r="D109" s="7" t="s">
        <v>29</v>
      </c>
      <c r="E109" s="7" t="s">
        <v>29</v>
      </c>
      <c r="F109" s="7">
        <f t="shared" si="13"/>
        <v>238360</v>
      </c>
    </row>
    <row r="110" spans="1:6" ht="13.8" x14ac:dyDescent="0.25">
      <c r="A110" s="8" t="s">
        <v>84</v>
      </c>
      <c r="B110" s="7" t="s">
        <v>29</v>
      </c>
      <c r="C110" s="7">
        <v>61395</v>
      </c>
      <c r="D110" s="7" t="s">
        <v>29</v>
      </c>
      <c r="E110" s="7">
        <v>2764274</v>
      </c>
      <c r="F110" s="7">
        <f t="shared" si="13"/>
        <v>2825669</v>
      </c>
    </row>
    <row r="111" spans="1:6" ht="13.8" x14ac:dyDescent="0.25">
      <c r="A111" s="8" t="s">
        <v>85</v>
      </c>
      <c r="B111" s="7" t="s">
        <v>29</v>
      </c>
      <c r="C111" s="7">
        <v>22417</v>
      </c>
      <c r="D111" s="7" t="s">
        <v>29</v>
      </c>
      <c r="E111" s="7" t="s">
        <v>29</v>
      </c>
      <c r="F111" s="7">
        <f t="shared" si="13"/>
        <v>22417</v>
      </c>
    </row>
    <row r="112" spans="1:6" ht="13.8" x14ac:dyDescent="0.25">
      <c r="A112" s="8" t="s">
        <v>86</v>
      </c>
      <c r="B112" s="7" t="s">
        <v>29</v>
      </c>
      <c r="C112" s="7">
        <v>187482</v>
      </c>
      <c r="D112" s="7" t="s">
        <v>29</v>
      </c>
      <c r="E112" s="7" t="s">
        <v>29</v>
      </c>
      <c r="F112" s="7">
        <f t="shared" si="13"/>
        <v>187482</v>
      </c>
    </row>
    <row r="113" spans="1:6" ht="13.8" x14ac:dyDescent="0.25">
      <c r="A113" s="8" t="s">
        <v>87</v>
      </c>
      <c r="B113" s="7" t="s">
        <v>29</v>
      </c>
      <c r="C113" s="7">
        <v>123157</v>
      </c>
      <c r="D113" s="7" t="s">
        <v>29</v>
      </c>
      <c r="E113" s="7" t="s">
        <v>29</v>
      </c>
      <c r="F113" s="7">
        <f t="shared" si="13"/>
        <v>123157</v>
      </c>
    </row>
    <row r="114" spans="1:6" ht="13.8" x14ac:dyDescent="0.25">
      <c r="A114" s="8" t="s">
        <v>88</v>
      </c>
      <c r="B114" s="7" t="s">
        <v>29</v>
      </c>
      <c r="C114" s="7">
        <v>212029</v>
      </c>
      <c r="D114" s="7" t="s">
        <v>29</v>
      </c>
      <c r="E114" s="7" t="s">
        <v>29</v>
      </c>
      <c r="F114" s="7">
        <f t="shared" si="13"/>
        <v>212029</v>
      </c>
    </row>
    <row r="115" spans="1:6" ht="13.8" x14ac:dyDescent="0.25">
      <c r="A115" s="8" t="s">
        <v>89</v>
      </c>
      <c r="B115" s="7" t="s">
        <v>29</v>
      </c>
      <c r="C115" s="7">
        <v>196119</v>
      </c>
      <c r="D115" s="7" t="s">
        <v>29</v>
      </c>
      <c r="E115" s="7" t="s">
        <v>29</v>
      </c>
      <c r="F115" s="7">
        <f t="shared" si="13"/>
        <v>196119</v>
      </c>
    </row>
    <row r="116" spans="1:6" ht="13.8" x14ac:dyDescent="0.25">
      <c r="A116" s="8" t="s">
        <v>90</v>
      </c>
      <c r="B116" s="7" t="s">
        <v>29</v>
      </c>
      <c r="C116" s="7">
        <v>20378</v>
      </c>
      <c r="D116" s="7" t="s">
        <v>29</v>
      </c>
      <c r="E116" s="7" t="s">
        <v>29</v>
      </c>
      <c r="F116" s="7">
        <f t="shared" si="13"/>
        <v>20378</v>
      </c>
    </row>
    <row r="117" spans="1:6" ht="13.8" x14ac:dyDescent="0.25">
      <c r="A117" s="8" t="s">
        <v>91</v>
      </c>
      <c r="B117" s="7" t="s">
        <v>29</v>
      </c>
      <c r="C117" s="7">
        <v>853.25</v>
      </c>
      <c r="D117" s="7" t="s">
        <v>29</v>
      </c>
      <c r="E117" s="7" t="s">
        <v>29</v>
      </c>
      <c r="F117" s="7">
        <f t="shared" si="13"/>
        <v>853.25</v>
      </c>
    </row>
    <row r="118" spans="1:6" ht="13.8" x14ac:dyDescent="0.25">
      <c r="A118" s="8" t="s">
        <v>92</v>
      </c>
      <c r="B118" s="7" t="s">
        <v>29</v>
      </c>
      <c r="C118" s="7">
        <v>241491</v>
      </c>
      <c r="D118" s="7" t="s">
        <v>29</v>
      </c>
      <c r="E118" s="7" t="s">
        <v>29</v>
      </c>
      <c r="F118" s="7">
        <f t="shared" si="13"/>
        <v>241491</v>
      </c>
    </row>
    <row r="119" spans="1:6" ht="13.8" x14ac:dyDescent="0.25">
      <c r="A119" s="8" t="s">
        <v>93</v>
      </c>
      <c r="B119" s="7" t="s">
        <v>29</v>
      </c>
      <c r="C119" s="7">
        <v>283113</v>
      </c>
      <c r="D119" s="7" t="s">
        <v>29</v>
      </c>
      <c r="E119" s="7" t="s">
        <v>29</v>
      </c>
      <c r="F119" s="7">
        <f t="shared" si="13"/>
        <v>283113</v>
      </c>
    </row>
    <row r="120" spans="1:6" ht="13.8" x14ac:dyDescent="0.25">
      <c r="A120" s="8" t="s">
        <v>94</v>
      </c>
      <c r="B120" s="7" t="s">
        <v>29</v>
      </c>
      <c r="C120" s="7">
        <v>1081893</v>
      </c>
      <c r="D120" s="7" t="s">
        <v>29</v>
      </c>
      <c r="E120" s="7" t="s">
        <v>29</v>
      </c>
      <c r="F120" s="7">
        <f t="shared" si="13"/>
        <v>1081893</v>
      </c>
    </row>
    <row r="121" spans="1:6" ht="13.8" x14ac:dyDescent="0.25">
      <c r="A121" s="8" t="s">
        <v>95</v>
      </c>
      <c r="B121" s="7" t="s">
        <v>29</v>
      </c>
      <c r="C121" s="7">
        <v>121273</v>
      </c>
      <c r="D121" s="7" t="s">
        <v>29</v>
      </c>
      <c r="E121" s="7" t="s">
        <v>29</v>
      </c>
      <c r="F121" s="7">
        <f t="shared" si="13"/>
        <v>121273</v>
      </c>
    </row>
    <row r="122" spans="1:6" ht="13.8" x14ac:dyDescent="0.25">
      <c r="A122" s="8" t="s">
        <v>96</v>
      </c>
      <c r="B122" s="7" t="s">
        <v>29</v>
      </c>
      <c r="C122" s="7">
        <v>479481</v>
      </c>
      <c r="D122" s="7" t="s">
        <v>29</v>
      </c>
      <c r="E122" s="7" t="s">
        <v>29</v>
      </c>
      <c r="F122" s="7">
        <f t="shared" si="13"/>
        <v>479481</v>
      </c>
    </row>
    <row r="123" spans="1:6" ht="13.8" x14ac:dyDescent="0.25">
      <c r="A123" s="8" t="s">
        <v>97</v>
      </c>
      <c r="B123" s="9" t="s">
        <v>29</v>
      </c>
      <c r="C123" s="9">
        <v>105235</v>
      </c>
      <c r="D123" s="9" t="s">
        <v>29</v>
      </c>
      <c r="E123" s="9" t="s">
        <v>29</v>
      </c>
      <c r="F123" s="9">
        <f t="shared" si="13"/>
        <v>105235</v>
      </c>
    </row>
    <row r="124" spans="1:6" ht="13.8" x14ac:dyDescent="0.25">
      <c r="A124" s="10" t="s">
        <v>14</v>
      </c>
      <c r="B124" s="12">
        <v>18479675</v>
      </c>
      <c r="C124" s="12">
        <v>3354202.25</v>
      </c>
      <c r="D124" s="12">
        <v>47354475</v>
      </c>
      <c r="E124" s="12">
        <v>2764274</v>
      </c>
      <c r="F124" s="12">
        <f>SUM(B124:E124)</f>
        <v>71952626.25</v>
      </c>
    </row>
    <row r="125" spans="1:6" ht="13.8" x14ac:dyDescent="0.25">
      <c r="A125" s="8"/>
      <c r="B125" s="7"/>
      <c r="C125" s="13"/>
      <c r="D125" s="13"/>
      <c r="E125" s="13"/>
      <c r="F125" s="13"/>
    </row>
    <row r="126" spans="1:6" ht="13.8" x14ac:dyDescent="0.25">
      <c r="A126" s="6" t="s">
        <v>98</v>
      </c>
      <c r="B126" s="7">
        <v>401707</v>
      </c>
      <c r="C126" s="7">
        <v>401667</v>
      </c>
      <c r="D126" s="7" t="s">
        <v>29</v>
      </c>
      <c r="E126" s="7" t="s">
        <v>29</v>
      </c>
      <c r="F126" s="7">
        <f>SUM(B126:E126)</f>
        <v>803374</v>
      </c>
    </row>
    <row r="127" spans="1:6" ht="13.8" x14ac:dyDescent="0.25">
      <c r="A127" s="8" t="s">
        <v>99</v>
      </c>
      <c r="B127" s="7">
        <v>157730</v>
      </c>
      <c r="C127" s="7">
        <v>157730</v>
      </c>
      <c r="D127" s="7" t="s">
        <v>29</v>
      </c>
      <c r="E127" s="7" t="s">
        <v>29</v>
      </c>
      <c r="F127" s="7">
        <f t="shared" ref="F127:F130" si="14">SUM(B127:E127)</f>
        <v>315460</v>
      </c>
    </row>
    <row r="128" spans="1:6" ht="13.8" x14ac:dyDescent="0.25">
      <c r="A128" s="8" t="s">
        <v>100</v>
      </c>
      <c r="B128" s="7">
        <v>321696</v>
      </c>
      <c r="C128" s="7">
        <v>321696</v>
      </c>
      <c r="D128" s="7" t="s">
        <v>29</v>
      </c>
      <c r="E128" s="7" t="s">
        <v>29</v>
      </c>
      <c r="F128" s="7">
        <f t="shared" si="14"/>
        <v>643392</v>
      </c>
    </row>
    <row r="129" spans="1:6" ht="13.8" x14ac:dyDescent="0.25">
      <c r="A129" s="8" t="s">
        <v>101</v>
      </c>
      <c r="B129" s="7">
        <v>61666</v>
      </c>
      <c r="C129" s="7">
        <v>61666</v>
      </c>
      <c r="D129" s="7" t="s">
        <v>29</v>
      </c>
      <c r="E129" s="7" t="s">
        <v>29</v>
      </c>
      <c r="F129" s="7">
        <f t="shared" si="14"/>
        <v>123332</v>
      </c>
    </row>
    <row r="130" spans="1:6" ht="13.8" x14ac:dyDescent="0.25">
      <c r="A130" s="8" t="s">
        <v>102</v>
      </c>
      <c r="B130" s="9">
        <v>78059</v>
      </c>
      <c r="C130" s="9">
        <v>78024</v>
      </c>
      <c r="D130" s="9" t="s">
        <v>29</v>
      </c>
      <c r="E130" s="9" t="s">
        <v>29</v>
      </c>
      <c r="F130" s="9">
        <f t="shared" si="14"/>
        <v>156083</v>
      </c>
    </row>
    <row r="131" spans="1:6" ht="13.8" x14ac:dyDescent="0.25">
      <c r="A131" s="10" t="s">
        <v>14</v>
      </c>
      <c r="B131" s="12">
        <v>1020858</v>
      </c>
      <c r="C131" s="12">
        <v>1020783</v>
      </c>
      <c r="D131" s="12">
        <v>0</v>
      </c>
      <c r="E131" s="12">
        <v>0</v>
      </c>
      <c r="F131" s="12">
        <f>SUM(B131:E131)</f>
        <v>2041641</v>
      </c>
    </row>
    <row r="132" spans="1:6" ht="13.8" x14ac:dyDescent="0.25">
      <c r="A132" s="8"/>
      <c r="B132" s="14"/>
      <c r="C132" s="14"/>
      <c r="D132" s="14"/>
      <c r="E132" s="14"/>
      <c r="F132" s="14"/>
    </row>
    <row r="133" spans="1:6" ht="13.8" x14ac:dyDescent="0.25">
      <c r="A133" s="6" t="s">
        <v>103</v>
      </c>
      <c r="B133" s="7">
        <v>1129129</v>
      </c>
      <c r="C133" s="7">
        <v>1127942</v>
      </c>
      <c r="D133" s="7" t="s">
        <v>29</v>
      </c>
      <c r="E133" s="7" t="s">
        <v>29</v>
      </c>
      <c r="F133" s="7">
        <f>SUM(B133:E133)</f>
        <v>2257071</v>
      </c>
    </row>
    <row r="134" spans="1:6" ht="13.8" x14ac:dyDescent="0.25">
      <c r="A134" s="8" t="s">
        <v>104</v>
      </c>
      <c r="B134" s="7">
        <v>114193</v>
      </c>
      <c r="C134" s="7">
        <v>114050</v>
      </c>
      <c r="D134" s="7" t="s">
        <v>29</v>
      </c>
      <c r="E134" s="7" t="s">
        <v>29</v>
      </c>
      <c r="F134" s="7">
        <f t="shared" ref="F134:F137" si="15">SUM(B134:E134)</f>
        <v>228243</v>
      </c>
    </row>
    <row r="135" spans="1:6" ht="13.8" x14ac:dyDescent="0.25">
      <c r="A135" s="8" t="s">
        <v>105</v>
      </c>
      <c r="B135" s="7">
        <v>258298</v>
      </c>
      <c r="C135" s="7">
        <v>258932</v>
      </c>
      <c r="D135" s="7" t="s">
        <v>29</v>
      </c>
      <c r="E135" s="7" t="s">
        <v>29</v>
      </c>
      <c r="F135" s="7">
        <f t="shared" si="15"/>
        <v>517230</v>
      </c>
    </row>
    <row r="136" spans="1:6" ht="13.8" x14ac:dyDescent="0.25">
      <c r="A136" s="8" t="s">
        <v>106</v>
      </c>
      <c r="B136" s="7">
        <v>11461.33</v>
      </c>
      <c r="C136" s="7">
        <v>4936.6899999999996</v>
      </c>
      <c r="D136" s="7" t="s">
        <v>29</v>
      </c>
      <c r="E136" s="7" t="s">
        <v>29</v>
      </c>
      <c r="F136" s="7">
        <f t="shared" si="15"/>
        <v>16398.02</v>
      </c>
    </row>
    <row r="137" spans="1:6" ht="13.8" x14ac:dyDescent="0.25">
      <c r="A137" s="8" t="s">
        <v>107</v>
      </c>
      <c r="B137" s="9" t="s">
        <v>225</v>
      </c>
      <c r="C137" s="9" t="s">
        <v>225</v>
      </c>
      <c r="D137" s="9" t="s">
        <v>29</v>
      </c>
      <c r="E137" s="9" t="s">
        <v>29</v>
      </c>
      <c r="F137" s="9">
        <f t="shared" si="15"/>
        <v>0</v>
      </c>
    </row>
    <row r="138" spans="1:6" ht="13.8" x14ac:dyDescent="0.25">
      <c r="A138" s="10" t="s">
        <v>14</v>
      </c>
      <c r="B138" s="12">
        <v>1513081.33</v>
      </c>
      <c r="C138" s="12">
        <v>1505860.69</v>
      </c>
      <c r="D138" s="12">
        <v>0</v>
      </c>
      <c r="E138" s="12">
        <v>0</v>
      </c>
      <c r="F138" s="12">
        <f>SUM(B138:E138)</f>
        <v>3018942.02</v>
      </c>
    </row>
    <row r="139" spans="1:6" ht="13.8" x14ac:dyDescent="0.25">
      <c r="A139" s="8"/>
      <c r="B139" s="7"/>
      <c r="C139" s="13"/>
      <c r="D139" s="13"/>
      <c r="E139" s="13"/>
      <c r="F139" s="13"/>
    </row>
    <row r="140" spans="1:6" ht="13.8" x14ac:dyDescent="0.25">
      <c r="A140" s="6" t="s">
        <v>108</v>
      </c>
      <c r="B140" s="7">
        <v>192918</v>
      </c>
      <c r="C140" s="7" t="s">
        <v>29</v>
      </c>
      <c r="D140" s="7" t="s">
        <v>29</v>
      </c>
      <c r="E140" s="7" t="s">
        <v>29</v>
      </c>
      <c r="F140" s="7">
        <f>SUM(B140:E140)</f>
        <v>192918</v>
      </c>
    </row>
    <row r="141" spans="1:6" ht="13.8" x14ac:dyDescent="0.25">
      <c r="A141" s="8" t="s">
        <v>109</v>
      </c>
      <c r="B141" s="7">
        <v>9086</v>
      </c>
      <c r="C141" s="7" t="s">
        <v>29</v>
      </c>
      <c r="D141" s="7" t="s">
        <v>29</v>
      </c>
      <c r="E141" s="7" t="s">
        <v>29</v>
      </c>
      <c r="F141" s="7"/>
    </row>
    <row r="142" spans="1:6" ht="13.8" x14ac:dyDescent="0.25">
      <c r="A142" s="8" t="s">
        <v>110</v>
      </c>
      <c r="B142" s="7">
        <v>39794</v>
      </c>
      <c r="C142" s="7">
        <v>39760</v>
      </c>
      <c r="D142" s="7" t="s">
        <v>29</v>
      </c>
      <c r="E142" s="7" t="s">
        <v>29</v>
      </c>
      <c r="F142" s="7">
        <f>SUM(B142:E142)</f>
        <v>79554</v>
      </c>
    </row>
    <row r="143" spans="1:6" ht="13.8" x14ac:dyDescent="0.25">
      <c r="A143" s="8" t="s">
        <v>111</v>
      </c>
      <c r="B143" s="9">
        <v>77741</v>
      </c>
      <c r="C143" s="9" t="s">
        <v>29</v>
      </c>
      <c r="D143" s="9" t="s">
        <v>29</v>
      </c>
      <c r="E143" s="9" t="s">
        <v>29</v>
      </c>
      <c r="F143" s="9">
        <f>SUM(B143:E143)</f>
        <v>77741</v>
      </c>
    </row>
    <row r="144" spans="1:6" ht="13.8" x14ac:dyDescent="0.25">
      <c r="A144" s="10" t="s">
        <v>14</v>
      </c>
      <c r="B144" s="12">
        <v>319539</v>
      </c>
      <c r="C144" s="12">
        <v>39760</v>
      </c>
      <c r="D144" s="12">
        <v>0</v>
      </c>
      <c r="E144" s="12">
        <v>0</v>
      </c>
      <c r="F144" s="12">
        <f>SUM(B144:E144)</f>
        <v>359299</v>
      </c>
    </row>
    <row r="145" spans="1:6" ht="13.8" x14ac:dyDescent="0.25">
      <c r="A145" s="8"/>
      <c r="B145" s="14"/>
      <c r="C145" s="14"/>
      <c r="D145" s="14"/>
      <c r="E145" s="14"/>
      <c r="F145" s="14"/>
    </row>
    <row r="146" spans="1:6" ht="13.8" x14ac:dyDescent="0.25">
      <c r="A146" s="6" t="s">
        <v>112</v>
      </c>
      <c r="B146" s="7">
        <v>458746</v>
      </c>
      <c r="C146" s="7">
        <v>458882</v>
      </c>
      <c r="D146" s="7" t="s">
        <v>29</v>
      </c>
      <c r="E146" s="7">
        <v>237913</v>
      </c>
      <c r="F146" s="7">
        <f>SUM(B146:E146)</f>
        <v>1155541</v>
      </c>
    </row>
    <row r="147" spans="1:6" ht="13.8" x14ac:dyDescent="0.25">
      <c r="A147" s="8" t="s">
        <v>113</v>
      </c>
      <c r="B147" s="7">
        <v>87585</v>
      </c>
      <c r="C147" s="7">
        <v>87563</v>
      </c>
      <c r="D147" s="7" t="s">
        <v>29</v>
      </c>
      <c r="E147" s="7"/>
      <c r="F147" s="7">
        <f t="shared" ref="F147:F150" si="16">SUM(B147:E147)</f>
        <v>175148</v>
      </c>
    </row>
    <row r="148" spans="1:6" ht="13.8" x14ac:dyDescent="0.25">
      <c r="A148" s="8" t="s">
        <v>114</v>
      </c>
      <c r="B148" s="7">
        <v>136345</v>
      </c>
      <c r="C148" s="7">
        <v>136121</v>
      </c>
      <c r="D148" s="7" t="s">
        <v>29</v>
      </c>
      <c r="E148" s="7"/>
      <c r="F148" s="7">
        <f t="shared" si="16"/>
        <v>272466</v>
      </c>
    </row>
    <row r="149" spans="1:6" ht="13.8" x14ac:dyDescent="0.25">
      <c r="A149" s="8" t="s">
        <v>115</v>
      </c>
      <c r="B149" s="7">
        <v>17630</v>
      </c>
      <c r="C149" s="7">
        <v>17630</v>
      </c>
      <c r="D149" s="7" t="s">
        <v>29</v>
      </c>
      <c r="E149" s="7" t="s">
        <v>29</v>
      </c>
      <c r="F149" s="7">
        <f t="shared" si="16"/>
        <v>35260</v>
      </c>
    </row>
    <row r="150" spans="1:6" ht="13.8" x14ac:dyDescent="0.25">
      <c r="A150" s="8" t="s">
        <v>116</v>
      </c>
      <c r="B150" s="9">
        <v>0</v>
      </c>
      <c r="C150" s="9">
        <v>0</v>
      </c>
      <c r="D150" s="9" t="s">
        <v>29</v>
      </c>
      <c r="E150" s="9" t="s">
        <v>29</v>
      </c>
      <c r="F150" s="9">
        <f t="shared" si="16"/>
        <v>0</v>
      </c>
    </row>
    <row r="151" spans="1:6" ht="13.8" x14ac:dyDescent="0.25">
      <c r="A151" s="10" t="s">
        <v>14</v>
      </c>
      <c r="B151" s="12">
        <v>700306</v>
      </c>
      <c r="C151" s="12">
        <v>700196</v>
      </c>
      <c r="D151" s="12">
        <v>0</v>
      </c>
      <c r="E151" s="12">
        <v>237913</v>
      </c>
      <c r="F151" s="12">
        <f>SUM(B151:E151)</f>
        <v>1638415</v>
      </c>
    </row>
    <row r="152" spans="1:6" ht="13.8" x14ac:dyDescent="0.25">
      <c r="A152" s="8"/>
      <c r="B152" s="14"/>
      <c r="C152" s="14"/>
      <c r="D152" s="14"/>
      <c r="E152" s="14"/>
      <c r="F152" s="14"/>
    </row>
    <row r="153" spans="1:6" ht="13.8" x14ac:dyDescent="0.25">
      <c r="A153" s="6" t="s">
        <v>117</v>
      </c>
      <c r="B153" s="7">
        <v>14243</v>
      </c>
      <c r="C153" s="7">
        <v>21159</v>
      </c>
      <c r="D153" s="7" t="s">
        <v>29</v>
      </c>
      <c r="E153" s="7" t="s">
        <v>29</v>
      </c>
      <c r="F153" s="7">
        <f>SUM(B153:E153)</f>
        <v>35402</v>
      </c>
    </row>
    <row r="154" spans="1:6" ht="12.15" customHeight="1" x14ac:dyDescent="0.25">
      <c r="A154" s="8" t="s">
        <v>118</v>
      </c>
      <c r="B154" s="7">
        <v>7286</v>
      </c>
      <c r="C154" s="7" t="s">
        <v>29</v>
      </c>
      <c r="D154" s="7" t="s">
        <v>29</v>
      </c>
      <c r="E154" s="7" t="s">
        <v>29</v>
      </c>
      <c r="F154" s="7">
        <f t="shared" ref="F154:F157" si="17">SUM(B154:E154)</f>
        <v>7286</v>
      </c>
    </row>
    <row r="155" spans="1:6" ht="13.8" x14ac:dyDescent="0.25">
      <c r="A155" s="8" t="s">
        <v>119</v>
      </c>
      <c r="B155" s="7">
        <v>278.14999999999998</v>
      </c>
      <c r="C155" s="7" t="s">
        <v>29</v>
      </c>
      <c r="D155" s="7" t="s">
        <v>29</v>
      </c>
      <c r="E155" s="7" t="s">
        <v>29</v>
      </c>
      <c r="F155" s="7">
        <f t="shared" si="17"/>
        <v>278.14999999999998</v>
      </c>
    </row>
    <row r="156" spans="1:6" ht="13.8" x14ac:dyDescent="0.25">
      <c r="A156" s="8" t="s">
        <v>120</v>
      </c>
      <c r="B156" s="7">
        <v>0</v>
      </c>
      <c r="C156" s="7" t="s">
        <v>29</v>
      </c>
      <c r="D156" s="7" t="s">
        <v>29</v>
      </c>
      <c r="E156" s="7" t="s">
        <v>29</v>
      </c>
      <c r="F156" s="7">
        <f t="shared" si="17"/>
        <v>0</v>
      </c>
    </row>
    <row r="157" spans="1:6" ht="13.8" x14ac:dyDescent="0.25">
      <c r="A157" s="8" t="s">
        <v>121</v>
      </c>
      <c r="B157" s="9">
        <v>1428.26</v>
      </c>
      <c r="C157" s="9" t="s">
        <v>29</v>
      </c>
      <c r="D157" s="9" t="s">
        <v>29</v>
      </c>
      <c r="E157" s="9" t="s">
        <v>29</v>
      </c>
      <c r="F157" s="9">
        <f t="shared" si="17"/>
        <v>1428.26</v>
      </c>
    </row>
    <row r="158" spans="1:6" ht="13.8" x14ac:dyDescent="0.25">
      <c r="A158" s="10" t="s">
        <v>14</v>
      </c>
      <c r="B158" s="12">
        <v>23235.41</v>
      </c>
      <c r="C158" s="12">
        <v>21159</v>
      </c>
      <c r="D158" s="12">
        <v>0</v>
      </c>
      <c r="E158" s="12">
        <v>0</v>
      </c>
      <c r="F158" s="12">
        <f>SUM(B158:E158)</f>
        <v>44394.41</v>
      </c>
    </row>
    <row r="159" spans="1:6" ht="13.8" x14ac:dyDescent="0.25">
      <c r="A159" s="8"/>
      <c r="B159" s="16"/>
      <c r="C159" s="14"/>
      <c r="D159" s="14"/>
      <c r="E159" s="14"/>
      <c r="F159" s="16"/>
    </row>
    <row r="160" spans="1:6" ht="13.8" x14ac:dyDescent="0.25">
      <c r="A160" s="6" t="s">
        <v>122</v>
      </c>
      <c r="B160" s="7">
        <v>434797</v>
      </c>
      <c r="C160" s="7">
        <v>434936</v>
      </c>
      <c r="D160" s="7" t="s">
        <v>29</v>
      </c>
      <c r="E160" s="7" t="s">
        <v>29</v>
      </c>
      <c r="F160" s="7">
        <f>SUM(B160:E160)</f>
        <v>869733</v>
      </c>
    </row>
    <row r="161" spans="1:6" ht="13.8" x14ac:dyDescent="0.25">
      <c r="A161" s="8" t="s">
        <v>123</v>
      </c>
      <c r="B161" s="9">
        <v>28225</v>
      </c>
      <c r="C161" s="9">
        <v>28225</v>
      </c>
      <c r="D161" s="9" t="s">
        <v>29</v>
      </c>
      <c r="E161" s="9" t="s">
        <v>29</v>
      </c>
      <c r="F161" s="9">
        <f>SUM(B161:E161)</f>
        <v>56450</v>
      </c>
    </row>
    <row r="162" spans="1:6" ht="13.8" x14ac:dyDescent="0.25">
      <c r="A162" s="10" t="s">
        <v>14</v>
      </c>
      <c r="B162" s="12">
        <v>463022</v>
      </c>
      <c r="C162" s="12">
        <v>463161</v>
      </c>
      <c r="D162" s="12">
        <v>0</v>
      </c>
      <c r="E162" s="12">
        <v>0</v>
      </c>
      <c r="F162" s="12">
        <f>SUM(B162:E162)</f>
        <v>926183</v>
      </c>
    </row>
    <row r="163" spans="1:6" ht="13.8" x14ac:dyDescent="0.25">
      <c r="A163" s="8"/>
      <c r="B163" s="7"/>
      <c r="C163" s="13"/>
      <c r="D163" s="13"/>
      <c r="E163" s="13"/>
      <c r="F163" s="13"/>
    </row>
    <row r="164" spans="1:6" ht="13.8" x14ac:dyDescent="0.25">
      <c r="A164" s="6" t="s">
        <v>124</v>
      </c>
      <c r="B164" s="7">
        <v>311440</v>
      </c>
      <c r="C164" s="7">
        <v>320856</v>
      </c>
      <c r="D164" s="7" t="s">
        <v>29</v>
      </c>
      <c r="E164" s="7" t="s">
        <v>29</v>
      </c>
      <c r="F164" s="7">
        <f>SUM(B164:E164)</f>
        <v>632296</v>
      </c>
    </row>
    <row r="165" spans="1:6" ht="13.8" x14ac:dyDescent="0.25">
      <c r="A165" s="8" t="s">
        <v>125</v>
      </c>
      <c r="B165" s="7" t="s">
        <v>225</v>
      </c>
      <c r="C165" s="7">
        <v>7566.9800000000014</v>
      </c>
      <c r="D165" s="7" t="s">
        <v>29</v>
      </c>
      <c r="E165" s="7" t="s">
        <v>29</v>
      </c>
      <c r="F165" s="7">
        <f t="shared" ref="F165:F175" si="18">SUM(B165:E165)</f>
        <v>7566.9800000000014</v>
      </c>
    </row>
    <row r="166" spans="1:6" ht="13.8" x14ac:dyDescent="0.25">
      <c r="A166" s="8" t="s">
        <v>126</v>
      </c>
      <c r="B166" s="7">
        <v>9640.98</v>
      </c>
      <c r="C166" s="7">
        <v>9640.99</v>
      </c>
      <c r="D166" s="7" t="s">
        <v>29</v>
      </c>
      <c r="E166" s="7" t="s">
        <v>29</v>
      </c>
      <c r="F166" s="7">
        <f t="shared" si="18"/>
        <v>19281.97</v>
      </c>
    </row>
    <row r="167" spans="1:6" ht="13.8" x14ac:dyDescent="0.25">
      <c r="A167" s="8" t="s">
        <v>127</v>
      </c>
      <c r="B167" s="7">
        <v>1125.98</v>
      </c>
      <c r="C167" s="7">
        <v>1125.98</v>
      </c>
      <c r="D167" s="7" t="s">
        <v>29</v>
      </c>
      <c r="E167" s="7" t="s">
        <v>29</v>
      </c>
      <c r="F167" s="7">
        <f t="shared" si="18"/>
        <v>2251.96</v>
      </c>
    </row>
    <row r="168" spans="1:6" ht="13.8" x14ac:dyDescent="0.25">
      <c r="A168" s="8" t="s">
        <v>128</v>
      </c>
      <c r="B168" s="7">
        <v>13082</v>
      </c>
      <c r="C168" s="7">
        <v>13082</v>
      </c>
      <c r="D168" s="7" t="s">
        <v>29</v>
      </c>
      <c r="E168" s="7" t="s">
        <v>29</v>
      </c>
      <c r="F168" s="7">
        <f t="shared" si="18"/>
        <v>26164</v>
      </c>
    </row>
    <row r="169" spans="1:6" ht="13.8" x14ac:dyDescent="0.25">
      <c r="A169" s="8" t="s">
        <v>129</v>
      </c>
      <c r="B169" s="7">
        <v>89615</v>
      </c>
      <c r="C169" s="7">
        <v>89555</v>
      </c>
      <c r="D169" s="7" t="s">
        <v>29</v>
      </c>
      <c r="E169" s="7" t="s">
        <v>29</v>
      </c>
      <c r="F169" s="7">
        <f t="shared" si="18"/>
        <v>179170</v>
      </c>
    </row>
    <row r="170" spans="1:6" ht="13.8" x14ac:dyDescent="0.25">
      <c r="A170" s="8" t="s">
        <v>130</v>
      </c>
      <c r="B170" s="7">
        <v>16817</v>
      </c>
      <c r="C170" s="7">
        <v>16817</v>
      </c>
      <c r="D170" s="7" t="s">
        <v>29</v>
      </c>
      <c r="E170" s="7" t="s">
        <v>29</v>
      </c>
      <c r="F170" s="7">
        <f t="shared" si="18"/>
        <v>33634</v>
      </c>
    </row>
    <row r="171" spans="1:6" ht="13.8" x14ac:dyDescent="0.25">
      <c r="A171" s="8" t="s">
        <v>131</v>
      </c>
      <c r="B171" s="7">
        <v>33272</v>
      </c>
      <c r="C171" s="7">
        <v>33272</v>
      </c>
      <c r="D171" s="7" t="s">
        <v>29</v>
      </c>
      <c r="E171" s="7" t="s">
        <v>29</v>
      </c>
      <c r="F171" s="7">
        <f t="shared" si="18"/>
        <v>66544</v>
      </c>
    </row>
    <row r="172" spans="1:6" ht="13.8" x14ac:dyDescent="0.25">
      <c r="A172" s="8" t="s">
        <v>132</v>
      </c>
      <c r="B172" s="7" t="s">
        <v>225</v>
      </c>
      <c r="C172" s="7" t="s">
        <v>225</v>
      </c>
      <c r="D172" s="7" t="s">
        <v>29</v>
      </c>
      <c r="E172" s="7" t="s">
        <v>29</v>
      </c>
      <c r="F172" s="7">
        <f t="shared" si="18"/>
        <v>0</v>
      </c>
    </row>
    <row r="173" spans="1:6" ht="13.8" x14ac:dyDescent="0.25">
      <c r="A173" s="8" t="s">
        <v>133</v>
      </c>
      <c r="B173" s="7">
        <v>3512.5499999999997</v>
      </c>
      <c r="C173" s="7">
        <v>3394.61</v>
      </c>
      <c r="D173" s="7" t="s">
        <v>29</v>
      </c>
      <c r="E173" s="7" t="s">
        <v>29</v>
      </c>
      <c r="F173" s="7">
        <f t="shared" si="18"/>
        <v>6907.16</v>
      </c>
    </row>
    <row r="174" spans="1:6" ht="13.8" x14ac:dyDescent="0.25">
      <c r="A174" s="8" t="s">
        <v>134</v>
      </c>
      <c r="B174" s="7">
        <v>27257</v>
      </c>
      <c r="C174" s="7">
        <v>27196</v>
      </c>
      <c r="D174" s="7" t="s">
        <v>29</v>
      </c>
      <c r="E174" s="7" t="s">
        <v>29</v>
      </c>
      <c r="F174" s="7">
        <f t="shared" si="18"/>
        <v>54453</v>
      </c>
    </row>
    <row r="175" spans="1:6" ht="13.8" x14ac:dyDescent="0.25">
      <c r="A175" s="8" t="s">
        <v>135</v>
      </c>
      <c r="B175" s="9">
        <v>170053</v>
      </c>
      <c r="C175" s="9">
        <v>255080</v>
      </c>
      <c r="D175" s="9" t="s">
        <v>29</v>
      </c>
      <c r="E175" s="9" t="s">
        <v>29</v>
      </c>
      <c r="F175" s="9">
        <f t="shared" si="18"/>
        <v>425133</v>
      </c>
    </row>
    <row r="176" spans="1:6" ht="13.8" x14ac:dyDescent="0.25">
      <c r="A176" s="10" t="s">
        <v>14</v>
      </c>
      <c r="B176" s="12">
        <v>675815.51</v>
      </c>
      <c r="C176" s="12">
        <v>777586.55999999994</v>
      </c>
      <c r="D176" s="12">
        <v>0</v>
      </c>
      <c r="E176" s="12">
        <v>0</v>
      </c>
      <c r="F176" s="12">
        <f>SUM(B176:E176)</f>
        <v>1453402.0699999998</v>
      </c>
    </row>
    <row r="177" spans="1:6" ht="13.8" x14ac:dyDescent="0.25">
      <c r="A177" s="8"/>
      <c r="B177" s="14"/>
      <c r="C177" s="14"/>
      <c r="D177" s="14"/>
      <c r="E177" s="14"/>
      <c r="F177" s="14"/>
    </row>
    <row r="178" spans="1:6" ht="13.8" x14ac:dyDescent="0.25">
      <c r="A178" s="6" t="s">
        <v>136</v>
      </c>
      <c r="B178" s="7">
        <v>367599</v>
      </c>
      <c r="C178" s="7">
        <v>391107</v>
      </c>
      <c r="D178" s="7" t="s">
        <v>29</v>
      </c>
      <c r="E178" s="7" t="s">
        <v>29</v>
      </c>
      <c r="F178" s="7">
        <f>SUM(B178:E178)</f>
        <v>758706</v>
      </c>
    </row>
    <row r="179" spans="1:6" ht="13.8" x14ac:dyDescent="0.25">
      <c r="A179" s="8" t="s">
        <v>137</v>
      </c>
      <c r="B179" s="7">
        <v>42447</v>
      </c>
      <c r="C179" s="7">
        <v>42445</v>
      </c>
      <c r="D179" s="7" t="s">
        <v>29</v>
      </c>
      <c r="E179" s="7" t="s">
        <v>29</v>
      </c>
      <c r="F179" s="7">
        <f t="shared" ref="F179:F182" si="19">SUM(B179:E179)</f>
        <v>84892</v>
      </c>
    </row>
    <row r="180" spans="1:6" ht="13.8" x14ac:dyDescent="0.25">
      <c r="A180" s="8" t="s">
        <v>138</v>
      </c>
      <c r="B180" s="7">
        <v>494147</v>
      </c>
      <c r="C180" s="7">
        <v>745717</v>
      </c>
      <c r="D180" s="7" t="s">
        <v>29</v>
      </c>
      <c r="E180" s="7" t="s">
        <v>29</v>
      </c>
      <c r="F180" s="7">
        <f t="shared" si="19"/>
        <v>1239864</v>
      </c>
    </row>
    <row r="181" spans="1:6" ht="13.8" x14ac:dyDescent="0.25">
      <c r="A181" s="8" t="s">
        <v>139</v>
      </c>
      <c r="B181" s="7">
        <v>9455.0000000000018</v>
      </c>
      <c r="C181" s="7" t="s">
        <v>29</v>
      </c>
      <c r="D181" s="7" t="s">
        <v>29</v>
      </c>
      <c r="E181" s="7" t="s">
        <v>29</v>
      </c>
      <c r="F181" s="7">
        <f t="shared" si="19"/>
        <v>9455.0000000000018</v>
      </c>
    </row>
    <row r="182" spans="1:6" ht="13.8" x14ac:dyDescent="0.25">
      <c r="A182" s="8" t="s">
        <v>140</v>
      </c>
      <c r="B182" s="9">
        <v>1557.68</v>
      </c>
      <c r="C182" s="9" t="s">
        <v>29</v>
      </c>
      <c r="D182" s="9" t="s">
        <v>29</v>
      </c>
      <c r="E182" s="9" t="s">
        <v>29</v>
      </c>
      <c r="F182" s="9">
        <f t="shared" si="19"/>
        <v>1557.68</v>
      </c>
    </row>
    <row r="183" spans="1:6" ht="13.8" x14ac:dyDescent="0.25">
      <c r="A183" s="10" t="s">
        <v>14</v>
      </c>
      <c r="B183" s="12">
        <v>915205.68</v>
      </c>
      <c r="C183" s="12">
        <v>1179269</v>
      </c>
      <c r="D183" s="12">
        <v>0</v>
      </c>
      <c r="E183" s="12">
        <v>0</v>
      </c>
      <c r="F183" s="12">
        <f>SUM(B183:E183)</f>
        <v>2094474.6800000002</v>
      </c>
    </row>
    <row r="184" spans="1:6" ht="13.8" x14ac:dyDescent="0.25">
      <c r="A184" s="8"/>
      <c r="B184" s="7"/>
      <c r="C184" s="13"/>
      <c r="D184" s="13"/>
      <c r="E184" s="13"/>
      <c r="F184" s="13"/>
    </row>
    <row r="185" spans="1:6" ht="13.8" x14ac:dyDescent="0.25">
      <c r="A185" s="6" t="s">
        <v>141</v>
      </c>
      <c r="B185" s="7">
        <v>31998</v>
      </c>
      <c r="C185" s="7">
        <v>34436</v>
      </c>
      <c r="D185" s="7" t="s">
        <v>29</v>
      </c>
      <c r="E185" s="7" t="s">
        <v>29</v>
      </c>
      <c r="F185" s="7">
        <f>SUM(B185:E185)</f>
        <v>66434</v>
      </c>
    </row>
    <row r="186" spans="1:6" ht="13.8" x14ac:dyDescent="0.25">
      <c r="A186" s="6" t="s">
        <v>142</v>
      </c>
      <c r="B186" s="7">
        <v>0</v>
      </c>
      <c r="C186" s="7">
        <v>0</v>
      </c>
      <c r="D186" s="7" t="s">
        <v>29</v>
      </c>
      <c r="E186" s="7" t="s">
        <v>29</v>
      </c>
      <c r="F186" s="7">
        <f t="shared" ref="F186:F190" si="20">SUM(B186:E186)</f>
        <v>0</v>
      </c>
    </row>
    <row r="187" spans="1:6" ht="13.8" x14ac:dyDescent="0.25">
      <c r="A187" s="8" t="s">
        <v>143</v>
      </c>
      <c r="B187" s="7">
        <v>1418.96</v>
      </c>
      <c r="C187" s="7" t="s">
        <v>29</v>
      </c>
      <c r="D187" s="7" t="s">
        <v>29</v>
      </c>
      <c r="E187" s="7" t="s">
        <v>29</v>
      </c>
      <c r="F187" s="7">
        <f t="shared" si="20"/>
        <v>1418.96</v>
      </c>
    </row>
    <row r="188" spans="1:6" ht="13.8" x14ac:dyDescent="0.25">
      <c r="A188" s="8" t="s">
        <v>144</v>
      </c>
      <c r="B188" s="7">
        <v>0</v>
      </c>
      <c r="C188" s="7">
        <v>0</v>
      </c>
      <c r="D188" s="7" t="s">
        <v>29</v>
      </c>
      <c r="E188" s="7" t="s">
        <v>29</v>
      </c>
      <c r="F188" s="7">
        <f t="shared" si="20"/>
        <v>0</v>
      </c>
    </row>
    <row r="189" spans="1:6" ht="13.8" x14ac:dyDescent="0.25">
      <c r="A189" s="8" t="s">
        <v>145</v>
      </c>
      <c r="B189" s="7">
        <v>130.44999999999999</v>
      </c>
      <c r="C189" s="7">
        <v>0</v>
      </c>
      <c r="D189" s="7" t="s">
        <v>29</v>
      </c>
      <c r="E189" s="7" t="s">
        <v>29</v>
      </c>
      <c r="F189" s="7">
        <f t="shared" si="20"/>
        <v>130.44999999999999</v>
      </c>
    </row>
    <row r="190" spans="1:6" ht="13.8" x14ac:dyDescent="0.25">
      <c r="A190" s="8" t="s">
        <v>146</v>
      </c>
      <c r="B190" s="9">
        <v>10574</v>
      </c>
      <c r="C190" s="9">
        <v>10574</v>
      </c>
      <c r="D190" s="9" t="s">
        <v>29</v>
      </c>
      <c r="E190" s="9" t="s">
        <v>29</v>
      </c>
      <c r="F190" s="9">
        <f t="shared" si="20"/>
        <v>21148</v>
      </c>
    </row>
    <row r="191" spans="1:6" ht="13.8" x14ac:dyDescent="0.25">
      <c r="A191" s="10" t="s">
        <v>14</v>
      </c>
      <c r="B191" s="12">
        <v>44121.409999999996</v>
      </c>
      <c r="C191" s="12">
        <v>45010</v>
      </c>
      <c r="D191" s="12">
        <v>0</v>
      </c>
      <c r="E191" s="12">
        <v>0</v>
      </c>
      <c r="F191" s="12">
        <f>SUM(B191:E191)</f>
        <v>89131.41</v>
      </c>
    </row>
    <row r="192" spans="1:6" ht="13.8" x14ac:dyDescent="0.25">
      <c r="A192" s="8"/>
      <c r="B192" s="14"/>
      <c r="C192" s="14"/>
      <c r="D192" s="14"/>
      <c r="E192" s="14"/>
      <c r="F192" s="14"/>
    </row>
    <row r="193" spans="1:6" ht="13.8" x14ac:dyDescent="0.25">
      <c r="A193" s="6" t="s">
        <v>147</v>
      </c>
      <c r="B193" s="7">
        <v>704280</v>
      </c>
      <c r="C193" s="7">
        <v>2080781</v>
      </c>
      <c r="D193" s="7" t="s">
        <v>29</v>
      </c>
      <c r="E193" s="7">
        <v>1147021</v>
      </c>
      <c r="F193" s="7">
        <f>SUM(B193:E193)</f>
        <v>3932082</v>
      </c>
    </row>
    <row r="194" spans="1:6" ht="13.8" x14ac:dyDescent="0.25">
      <c r="A194" s="8" t="s">
        <v>148</v>
      </c>
      <c r="B194" s="7">
        <v>23780</v>
      </c>
      <c r="C194" s="7">
        <v>23780</v>
      </c>
      <c r="D194" s="7" t="s">
        <v>29</v>
      </c>
      <c r="E194" s="7" t="s">
        <v>29</v>
      </c>
      <c r="F194" s="7">
        <f t="shared" ref="F194:F204" si="21">SUM(B194:E194)</f>
        <v>47560</v>
      </c>
    </row>
    <row r="195" spans="1:6" ht="13.8" x14ac:dyDescent="0.25">
      <c r="A195" s="8" t="s">
        <v>149</v>
      </c>
      <c r="B195" s="7">
        <v>220854</v>
      </c>
      <c r="C195" s="7" t="s">
        <v>29</v>
      </c>
      <c r="D195" s="7" t="s">
        <v>29</v>
      </c>
      <c r="E195" s="7" t="s">
        <v>29</v>
      </c>
      <c r="F195" s="7">
        <f t="shared" si="21"/>
        <v>220854</v>
      </c>
    </row>
    <row r="196" spans="1:6" ht="13.8" x14ac:dyDescent="0.25">
      <c r="A196" s="8" t="s">
        <v>150</v>
      </c>
      <c r="B196" s="7" t="s">
        <v>225</v>
      </c>
      <c r="C196" s="7">
        <v>1628.66</v>
      </c>
      <c r="D196" s="7" t="s">
        <v>29</v>
      </c>
      <c r="E196" s="7" t="s">
        <v>29</v>
      </c>
      <c r="F196" s="7">
        <f t="shared" si="21"/>
        <v>1628.66</v>
      </c>
    </row>
    <row r="197" spans="1:6" ht="13.8" x14ac:dyDescent="0.25">
      <c r="A197" s="8" t="s">
        <v>151</v>
      </c>
      <c r="B197" s="7">
        <v>243383</v>
      </c>
      <c r="C197" s="7">
        <v>611832</v>
      </c>
      <c r="D197" s="7" t="s">
        <v>29</v>
      </c>
      <c r="E197" s="7" t="s">
        <v>29</v>
      </c>
      <c r="F197" s="7">
        <f t="shared" si="21"/>
        <v>855215</v>
      </c>
    </row>
    <row r="198" spans="1:6" ht="13.8" x14ac:dyDescent="0.25">
      <c r="A198" s="8" t="s">
        <v>152</v>
      </c>
      <c r="B198" s="7">
        <v>143347</v>
      </c>
      <c r="C198" s="7">
        <v>286210</v>
      </c>
      <c r="D198" s="7" t="s">
        <v>29</v>
      </c>
      <c r="E198" s="7" t="s">
        <v>29</v>
      </c>
      <c r="F198" s="7">
        <f t="shared" si="21"/>
        <v>429557</v>
      </c>
    </row>
    <row r="199" spans="1:6" ht="13.8" x14ac:dyDescent="0.25">
      <c r="A199" s="8" t="s">
        <v>153</v>
      </c>
      <c r="B199" s="7" t="s">
        <v>225</v>
      </c>
      <c r="C199" s="7" t="s">
        <v>29</v>
      </c>
      <c r="D199" s="7" t="s">
        <v>29</v>
      </c>
      <c r="E199" s="7" t="s">
        <v>29</v>
      </c>
      <c r="F199" s="7">
        <f t="shared" si="21"/>
        <v>0</v>
      </c>
    </row>
    <row r="200" spans="1:6" ht="13.8" x14ac:dyDescent="0.25">
      <c r="A200" s="8" t="s">
        <v>154</v>
      </c>
      <c r="B200" s="7" t="s">
        <v>225</v>
      </c>
      <c r="C200" s="7" t="s">
        <v>29</v>
      </c>
      <c r="D200" s="7" t="s">
        <v>29</v>
      </c>
      <c r="E200" s="7" t="s">
        <v>29</v>
      </c>
      <c r="F200" s="7">
        <f t="shared" si="21"/>
        <v>0</v>
      </c>
    </row>
    <row r="201" spans="1:6" ht="13.8" x14ac:dyDescent="0.25">
      <c r="A201" s="8" t="s">
        <v>155</v>
      </c>
      <c r="B201" s="7">
        <v>344040</v>
      </c>
      <c r="C201" s="7">
        <v>860088</v>
      </c>
      <c r="D201" s="7" t="s">
        <v>29</v>
      </c>
      <c r="E201" s="7" t="s">
        <v>29</v>
      </c>
      <c r="F201" s="7">
        <f t="shared" si="21"/>
        <v>1204128</v>
      </c>
    </row>
    <row r="202" spans="1:6" ht="13.8" x14ac:dyDescent="0.25">
      <c r="A202" s="8" t="s">
        <v>156</v>
      </c>
      <c r="B202" s="7">
        <v>352801</v>
      </c>
      <c r="C202" s="7">
        <v>881996</v>
      </c>
      <c r="D202" s="7" t="s">
        <v>29</v>
      </c>
      <c r="E202" s="7" t="s">
        <v>29</v>
      </c>
      <c r="F202" s="7">
        <f t="shared" si="21"/>
        <v>1234797</v>
      </c>
    </row>
    <row r="203" spans="1:6" ht="13.8" x14ac:dyDescent="0.25">
      <c r="A203" s="8" t="s">
        <v>157</v>
      </c>
      <c r="B203" s="7">
        <v>92911</v>
      </c>
      <c r="C203" s="7" t="s">
        <v>29</v>
      </c>
      <c r="D203" s="7" t="s">
        <v>29</v>
      </c>
      <c r="E203" s="7" t="s">
        <v>29</v>
      </c>
      <c r="F203" s="7">
        <f t="shared" si="21"/>
        <v>92911</v>
      </c>
    </row>
    <row r="204" spans="1:6" ht="13.8" x14ac:dyDescent="0.25">
      <c r="A204" s="8" t="s">
        <v>158</v>
      </c>
      <c r="B204" s="9">
        <v>1145123</v>
      </c>
      <c r="C204" s="9">
        <v>2546896</v>
      </c>
      <c r="D204" s="9" t="s">
        <v>29</v>
      </c>
      <c r="E204" s="9" t="s">
        <v>29</v>
      </c>
      <c r="F204" s="9">
        <f t="shared" si="21"/>
        <v>3692019</v>
      </c>
    </row>
    <row r="205" spans="1:6" ht="13.8" x14ac:dyDescent="0.25">
      <c r="A205" s="10" t="s">
        <v>14</v>
      </c>
      <c r="B205" s="12">
        <v>3270519</v>
      </c>
      <c r="C205" s="12">
        <v>7293211.6600000001</v>
      </c>
      <c r="D205" s="12">
        <v>0</v>
      </c>
      <c r="E205" s="12">
        <v>1147021</v>
      </c>
      <c r="F205" s="12">
        <f>SUM(B205:E205)</f>
        <v>11710751.66</v>
      </c>
    </row>
    <row r="206" spans="1:6" ht="13.8" x14ac:dyDescent="0.25">
      <c r="A206" s="8"/>
      <c r="B206" s="14"/>
      <c r="C206" s="14"/>
      <c r="D206" s="14"/>
      <c r="E206" s="14"/>
      <c r="F206" s="14"/>
    </row>
    <row r="207" spans="1:6" ht="13.8" x14ac:dyDescent="0.25">
      <c r="A207" s="6" t="s">
        <v>159</v>
      </c>
      <c r="B207" s="7">
        <v>1188591</v>
      </c>
      <c r="C207" s="7">
        <v>1185848</v>
      </c>
      <c r="D207" s="7" t="s">
        <v>29</v>
      </c>
      <c r="E207" s="7" t="s">
        <v>29</v>
      </c>
      <c r="F207" s="7">
        <f>SUM(B207:E207)</f>
        <v>2374439</v>
      </c>
    </row>
    <row r="208" spans="1:6" ht="13.8" x14ac:dyDescent="0.25">
      <c r="A208" s="8" t="s">
        <v>160</v>
      </c>
      <c r="B208" s="9">
        <v>295152</v>
      </c>
      <c r="C208" s="9">
        <v>295221</v>
      </c>
      <c r="D208" s="9" t="s">
        <v>29</v>
      </c>
      <c r="E208" s="9" t="s">
        <v>29</v>
      </c>
      <c r="F208" s="9">
        <f>SUM(B208:E208)</f>
        <v>590373</v>
      </c>
    </row>
    <row r="209" spans="1:6" ht="13.8" x14ac:dyDescent="0.25">
      <c r="A209" s="10" t="s">
        <v>14</v>
      </c>
      <c r="B209" s="12">
        <v>1483743</v>
      </c>
      <c r="C209" s="12">
        <v>1481069</v>
      </c>
      <c r="D209" s="12">
        <v>0</v>
      </c>
      <c r="E209" s="12">
        <v>0</v>
      </c>
      <c r="F209" s="12">
        <f>SUM(B209:E209)</f>
        <v>2964812</v>
      </c>
    </row>
    <row r="210" spans="1:6" ht="13.8" x14ac:dyDescent="0.25">
      <c r="A210" s="8"/>
      <c r="B210" s="14"/>
      <c r="C210" s="14"/>
      <c r="D210" s="14"/>
      <c r="E210" s="7"/>
      <c r="F210" s="14"/>
    </row>
    <row r="211" spans="1:6" ht="13.8" x14ac:dyDescent="0.25">
      <c r="A211" s="6" t="s">
        <v>161</v>
      </c>
      <c r="B211" s="7">
        <v>334420</v>
      </c>
      <c r="C211" s="7">
        <v>333797</v>
      </c>
      <c r="D211" s="7" t="s">
        <v>29</v>
      </c>
      <c r="E211" s="7">
        <v>317011</v>
      </c>
      <c r="F211" s="7">
        <f>SUM(B211:E211)</f>
        <v>985228</v>
      </c>
    </row>
    <row r="212" spans="1:6" ht="13.8" x14ac:dyDescent="0.25">
      <c r="A212" s="8" t="s">
        <v>162</v>
      </c>
      <c r="B212" s="7">
        <v>250548</v>
      </c>
      <c r="C212" s="7">
        <v>250327</v>
      </c>
      <c r="D212" s="7" t="s">
        <v>29</v>
      </c>
      <c r="E212" s="7" t="s">
        <v>29</v>
      </c>
      <c r="F212" s="7">
        <f t="shared" ref="F212:F216" si="22">SUM(B212:E212)</f>
        <v>500875</v>
      </c>
    </row>
    <row r="213" spans="1:6" ht="13.8" x14ac:dyDescent="0.25">
      <c r="A213" s="8" t="s">
        <v>163</v>
      </c>
      <c r="B213" s="7">
        <v>218300</v>
      </c>
      <c r="C213" s="7">
        <v>218299</v>
      </c>
      <c r="D213" s="7" t="s">
        <v>29</v>
      </c>
      <c r="E213" s="7" t="s">
        <v>29</v>
      </c>
      <c r="F213" s="7">
        <f t="shared" si="22"/>
        <v>436599</v>
      </c>
    </row>
    <row r="214" spans="1:6" ht="13.8" x14ac:dyDescent="0.25">
      <c r="A214" s="8" t="s">
        <v>164</v>
      </c>
      <c r="B214" s="7">
        <v>87532</v>
      </c>
      <c r="C214" s="7">
        <v>87468</v>
      </c>
      <c r="D214" s="7" t="s">
        <v>29</v>
      </c>
      <c r="E214" s="7" t="s">
        <v>29</v>
      </c>
      <c r="F214" s="7">
        <f t="shared" si="22"/>
        <v>175000</v>
      </c>
    </row>
    <row r="215" spans="1:6" ht="13.8" x14ac:dyDescent="0.25">
      <c r="A215" s="8" t="s">
        <v>165</v>
      </c>
      <c r="B215" s="7">
        <v>113565</v>
      </c>
      <c r="C215" s="7">
        <v>113923</v>
      </c>
      <c r="D215" s="7" t="s">
        <v>29</v>
      </c>
      <c r="E215" s="7" t="s">
        <v>29</v>
      </c>
      <c r="F215" s="7">
        <f t="shared" si="22"/>
        <v>227488</v>
      </c>
    </row>
    <row r="216" spans="1:6" ht="13.8" x14ac:dyDescent="0.25">
      <c r="A216" s="8" t="s">
        <v>166</v>
      </c>
      <c r="B216" s="9">
        <v>16082</v>
      </c>
      <c r="C216" s="9">
        <v>16082</v>
      </c>
      <c r="D216" s="9" t="s">
        <v>29</v>
      </c>
      <c r="E216" s="9" t="s">
        <v>29</v>
      </c>
      <c r="F216" s="9">
        <f t="shared" si="22"/>
        <v>32164</v>
      </c>
    </row>
    <row r="217" spans="1:6" ht="13.8" x14ac:dyDescent="0.25">
      <c r="A217" s="10" t="s">
        <v>14</v>
      </c>
      <c r="B217" s="12">
        <v>1020447</v>
      </c>
      <c r="C217" s="12">
        <v>1019896</v>
      </c>
      <c r="D217" s="12">
        <v>0</v>
      </c>
      <c r="E217" s="12">
        <v>317011</v>
      </c>
      <c r="F217" s="12">
        <f>SUM(B217:E217)</f>
        <v>2357354</v>
      </c>
    </row>
    <row r="218" spans="1:6" ht="13.8" x14ac:dyDescent="0.25">
      <c r="A218" s="8"/>
      <c r="B218" s="14"/>
      <c r="C218" s="14"/>
      <c r="D218" s="14"/>
      <c r="E218" s="14"/>
      <c r="F218" s="14"/>
    </row>
    <row r="219" spans="1:6" ht="13.8" x14ac:dyDescent="0.25">
      <c r="A219" s="6" t="s">
        <v>167</v>
      </c>
      <c r="B219" s="7">
        <v>134727</v>
      </c>
      <c r="C219" s="7">
        <v>134710</v>
      </c>
      <c r="D219" s="7" t="s">
        <v>29</v>
      </c>
      <c r="E219" s="7" t="s">
        <v>29</v>
      </c>
      <c r="F219" s="7">
        <f>SUM(B219:E219)</f>
        <v>269437</v>
      </c>
    </row>
    <row r="220" spans="1:6" ht="13.8" x14ac:dyDescent="0.25">
      <c r="A220" s="8" t="s">
        <v>168</v>
      </c>
      <c r="B220" s="7">
        <v>0</v>
      </c>
      <c r="C220" s="7">
        <v>0</v>
      </c>
      <c r="D220" s="7" t="s">
        <v>29</v>
      </c>
      <c r="E220" s="7" t="s">
        <v>29</v>
      </c>
      <c r="F220" s="7">
        <f t="shared" ref="F220:F221" si="23">SUM(B220:E220)</f>
        <v>0</v>
      </c>
    </row>
    <row r="221" spans="1:6" ht="13.8" x14ac:dyDescent="0.25">
      <c r="A221" s="8" t="s">
        <v>169</v>
      </c>
      <c r="B221" s="9">
        <v>241992</v>
      </c>
      <c r="C221" s="9">
        <v>241917</v>
      </c>
      <c r="D221" s="9" t="s">
        <v>29</v>
      </c>
      <c r="E221" s="9" t="s">
        <v>29</v>
      </c>
      <c r="F221" s="9">
        <f t="shared" si="23"/>
        <v>483909</v>
      </c>
    </row>
    <row r="222" spans="1:6" ht="13.8" x14ac:dyDescent="0.25">
      <c r="A222" s="10" t="s">
        <v>14</v>
      </c>
      <c r="B222" s="12">
        <v>376719</v>
      </c>
      <c r="C222" s="12">
        <v>376627</v>
      </c>
      <c r="D222" s="12">
        <v>0</v>
      </c>
      <c r="E222" s="12">
        <v>0</v>
      </c>
      <c r="F222" s="12">
        <f>SUM(B222:E222)</f>
        <v>753346</v>
      </c>
    </row>
    <row r="223" spans="1:6" ht="13.8" x14ac:dyDescent="0.25">
      <c r="A223" s="8"/>
      <c r="B223" s="14"/>
      <c r="C223" s="14"/>
      <c r="D223" s="14"/>
      <c r="E223" s="14"/>
      <c r="F223" s="14"/>
    </row>
    <row r="224" spans="1:6" ht="13.8" x14ac:dyDescent="0.25">
      <c r="A224" s="6" t="s">
        <v>170</v>
      </c>
      <c r="B224" s="7">
        <v>521918</v>
      </c>
      <c r="C224" s="7">
        <v>2346628</v>
      </c>
      <c r="D224" s="7" t="s">
        <v>29</v>
      </c>
      <c r="E224" s="7">
        <v>1851758</v>
      </c>
      <c r="F224" s="7">
        <f>SUM(B224:E224)</f>
        <v>4720304</v>
      </c>
    </row>
    <row r="225" spans="1:6" ht="13.8" x14ac:dyDescent="0.25">
      <c r="A225" s="8" t="s">
        <v>171</v>
      </c>
      <c r="B225" s="7">
        <v>123154</v>
      </c>
      <c r="C225" s="7" t="s">
        <v>29</v>
      </c>
      <c r="D225" s="7" t="s">
        <v>29</v>
      </c>
      <c r="E225" s="7" t="s">
        <v>29</v>
      </c>
      <c r="F225" s="7">
        <f t="shared" ref="F225:F289" si="24">SUM(B225:E225)</f>
        <v>123154</v>
      </c>
    </row>
    <row r="226" spans="1:6" ht="13.8" x14ac:dyDescent="0.25">
      <c r="A226" s="8" t="s">
        <v>83</v>
      </c>
      <c r="B226" s="7" t="s">
        <v>29</v>
      </c>
      <c r="C226" s="7" t="s">
        <v>29</v>
      </c>
      <c r="D226" s="7" t="s">
        <v>29</v>
      </c>
      <c r="E226" s="7" t="s">
        <v>29</v>
      </c>
      <c r="F226" s="7">
        <f t="shared" si="24"/>
        <v>0</v>
      </c>
    </row>
    <row r="227" spans="1:6" ht="13.8" x14ac:dyDescent="0.25">
      <c r="A227" s="8" t="s">
        <v>172</v>
      </c>
      <c r="B227" s="7">
        <v>108171</v>
      </c>
      <c r="C227" s="7" t="s">
        <v>29</v>
      </c>
      <c r="D227" s="7" t="s">
        <v>29</v>
      </c>
      <c r="E227" s="7" t="s">
        <v>29</v>
      </c>
      <c r="F227" s="7">
        <f t="shared" si="24"/>
        <v>108171</v>
      </c>
    </row>
    <row r="228" spans="1:6" ht="13.8" x14ac:dyDescent="0.25">
      <c r="A228" s="8" t="s">
        <v>173</v>
      </c>
      <c r="B228" s="7">
        <v>520813</v>
      </c>
      <c r="C228" s="7" t="s">
        <v>29</v>
      </c>
      <c r="D228" s="7" t="s">
        <v>29</v>
      </c>
      <c r="E228" s="7" t="s">
        <v>29</v>
      </c>
      <c r="F228" s="7">
        <f t="shared" si="24"/>
        <v>520813</v>
      </c>
    </row>
    <row r="229" spans="1:6" ht="13.8" x14ac:dyDescent="0.25">
      <c r="A229" s="8" t="s">
        <v>174</v>
      </c>
      <c r="B229" s="7">
        <v>482350</v>
      </c>
      <c r="C229" s="7" t="s">
        <v>29</v>
      </c>
      <c r="D229" s="7" t="s">
        <v>29</v>
      </c>
      <c r="E229" s="7" t="s">
        <v>29</v>
      </c>
      <c r="F229" s="7">
        <f t="shared" si="24"/>
        <v>482350</v>
      </c>
    </row>
    <row r="230" spans="1:6" ht="13.8" x14ac:dyDescent="0.25">
      <c r="A230" s="8" t="s">
        <v>175</v>
      </c>
      <c r="B230" s="7">
        <v>128883</v>
      </c>
      <c r="C230" s="7" t="s">
        <v>29</v>
      </c>
      <c r="D230" s="7" t="s">
        <v>29</v>
      </c>
      <c r="E230" s="7" t="s">
        <v>29</v>
      </c>
      <c r="F230" s="7">
        <f t="shared" si="24"/>
        <v>128883</v>
      </c>
    </row>
    <row r="231" spans="1:6" ht="13.8" x14ac:dyDescent="0.25">
      <c r="A231" s="8" t="s">
        <v>176</v>
      </c>
      <c r="B231" s="7">
        <v>87476</v>
      </c>
      <c r="C231" s="7" t="s">
        <v>29</v>
      </c>
      <c r="D231" s="7" t="s">
        <v>29</v>
      </c>
      <c r="E231" s="7" t="s">
        <v>29</v>
      </c>
      <c r="F231" s="7">
        <f t="shared" si="24"/>
        <v>87476</v>
      </c>
    </row>
    <row r="232" spans="1:6" ht="13.8" x14ac:dyDescent="0.25">
      <c r="A232" s="8" t="s">
        <v>177</v>
      </c>
      <c r="B232" s="7">
        <v>3425.77</v>
      </c>
      <c r="C232" s="7" t="s">
        <v>29</v>
      </c>
      <c r="D232" s="7" t="s">
        <v>29</v>
      </c>
      <c r="E232" s="7" t="s">
        <v>29</v>
      </c>
      <c r="F232" s="7">
        <f t="shared" si="24"/>
        <v>3425.77</v>
      </c>
    </row>
    <row r="233" spans="1:6" ht="13.8" x14ac:dyDescent="0.25">
      <c r="A233" s="8" t="s">
        <v>178</v>
      </c>
      <c r="B233" s="7">
        <v>156679</v>
      </c>
      <c r="C233" s="7" t="s">
        <v>29</v>
      </c>
      <c r="D233" s="7" t="s">
        <v>29</v>
      </c>
      <c r="E233" s="7" t="s">
        <v>29</v>
      </c>
      <c r="F233" s="7">
        <f t="shared" si="24"/>
        <v>156679</v>
      </c>
    </row>
    <row r="234" spans="1:6" ht="13.8" x14ac:dyDescent="0.25">
      <c r="A234" s="8" t="s">
        <v>179</v>
      </c>
      <c r="B234" s="9">
        <v>18697</v>
      </c>
      <c r="C234" s="9" t="s">
        <v>29</v>
      </c>
      <c r="D234" s="9" t="s">
        <v>29</v>
      </c>
      <c r="E234" s="9" t="s">
        <v>29</v>
      </c>
      <c r="F234" s="9">
        <f t="shared" si="24"/>
        <v>18697</v>
      </c>
    </row>
    <row r="235" spans="1:6" ht="13.8" x14ac:dyDescent="0.25">
      <c r="A235" s="10" t="s">
        <v>14</v>
      </c>
      <c r="B235" s="12">
        <v>2151566.77</v>
      </c>
      <c r="C235" s="12">
        <v>2346628</v>
      </c>
      <c r="D235" s="12">
        <v>0</v>
      </c>
      <c r="E235" s="12">
        <v>1851758</v>
      </c>
      <c r="F235" s="12">
        <f t="shared" si="24"/>
        <v>6349952.7699999996</v>
      </c>
    </row>
    <row r="236" spans="1:6" ht="13.8" x14ac:dyDescent="0.25">
      <c r="A236" s="15"/>
      <c r="B236" s="12"/>
      <c r="C236" s="12"/>
      <c r="D236" s="12"/>
      <c r="E236" s="12"/>
      <c r="F236" s="7"/>
    </row>
    <row r="237" spans="1:6" ht="13.8" x14ac:dyDescent="0.25">
      <c r="A237" s="6" t="s">
        <v>180</v>
      </c>
      <c r="B237" s="7">
        <v>349691</v>
      </c>
      <c r="C237" s="7">
        <v>3058868</v>
      </c>
      <c r="D237" s="7" t="s">
        <v>29</v>
      </c>
      <c r="E237" s="7">
        <v>4100228</v>
      </c>
      <c r="F237" s="7">
        <f t="shared" si="24"/>
        <v>7508787</v>
      </c>
    </row>
    <row r="238" spans="1:6" ht="13.8" x14ac:dyDescent="0.25">
      <c r="A238" s="8" t="s">
        <v>181</v>
      </c>
      <c r="B238" s="7" t="s">
        <v>29</v>
      </c>
      <c r="C238" s="7">
        <v>57957</v>
      </c>
      <c r="D238" s="7" t="s">
        <v>29</v>
      </c>
      <c r="E238" s="7" t="s">
        <v>29</v>
      </c>
      <c r="F238" s="7">
        <f t="shared" si="24"/>
        <v>57957</v>
      </c>
    </row>
    <row r="239" spans="1:6" ht="13.8" x14ac:dyDescent="0.25">
      <c r="A239" s="8" t="s">
        <v>182</v>
      </c>
      <c r="B239" s="7">
        <v>57421.929999999993</v>
      </c>
      <c r="C239" s="7" t="s">
        <v>29</v>
      </c>
      <c r="D239" s="7" t="s">
        <v>29</v>
      </c>
      <c r="E239" s="7" t="s">
        <v>29</v>
      </c>
      <c r="F239" s="7">
        <f t="shared" si="24"/>
        <v>57421.929999999993</v>
      </c>
    </row>
    <row r="240" spans="1:6" ht="13.8" x14ac:dyDescent="0.25">
      <c r="A240" s="8" t="s">
        <v>183</v>
      </c>
      <c r="B240" s="7">
        <v>1833.11</v>
      </c>
      <c r="C240" s="7" t="s">
        <v>29</v>
      </c>
      <c r="D240" s="7" t="s">
        <v>29</v>
      </c>
      <c r="E240" s="7" t="s">
        <v>29</v>
      </c>
      <c r="F240" s="7">
        <f t="shared" si="24"/>
        <v>1833.11</v>
      </c>
    </row>
    <row r="241" spans="1:6" ht="13.8" x14ac:dyDescent="0.25">
      <c r="A241" s="8" t="s">
        <v>184</v>
      </c>
      <c r="B241" s="7">
        <v>87672</v>
      </c>
      <c r="C241" s="7">
        <v>56987</v>
      </c>
      <c r="D241" s="7" t="s">
        <v>29</v>
      </c>
      <c r="E241" s="7">
        <v>131290</v>
      </c>
      <c r="F241" s="7">
        <f t="shared" si="24"/>
        <v>275949</v>
      </c>
    </row>
    <row r="242" spans="1:6" ht="13.8" x14ac:dyDescent="0.25">
      <c r="A242" s="8" t="s">
        <v>185</v>
      </c>
      <c r="B242" s="7">
        <v>2200530</v>
      </c>
      <c r="C242" s="7">
        <v>1260681</v>
      </c>
      <c r="D242" s="7" t="s">
        <v>29</v>
      </c>
      <c r="E242" s="7" t="s">
        <v>29</v>
      </c>
      <c r="F242" s="7">
        <f t="shared" si="24"/>
        <v>3461211</v>
      </c>
    </row>
    <row r="243" spans="1:6" ht="13.8" x14ac:dyDescent="0.25">
      <c r="A243" s="8" t="s">
        <v>186</v>
      </c>
      <c r="B243" s="9">
        <v>729300</v>
      </c>
      <c r="C243" s="9">
        <v>473575</v>
      </c>
      <c r="D243" s="9" t="s">
        <v>29</v>
      </c>
      <c r="E243" s="9" t="s">
        <v>29</v>
      </c>
      <c r="F243" s="9">
        <f t="shared" si="24"/>
        <v>1202875</v>
      </c>
    </row>
    <row r="244" spans="1:6" ht="13.8" x14ac:dyDescent="0.25">
      <c r="A244" s="10" t="s">
        <v>14</v>
      </c>
      <c r="B244" s="12">
        <v>3426448.04</v>
      </c>
      <c r="C244" s="12">
        <v>4908068</v>
      </c>
      <c r="D244" s="12">
        <v>0</v>
      </c>
      <c r="E244" s="12">
        <v>4231518</v>
      </c>
      <c r="F244" s="12">
        <f t="shared" si="24"/>
        <v>12566034.039999999</v>
      </c>
    </row>
    <row r="245" spans="1:6" ht="13.8" x14ac:dyDescent="0.25">
      <c r="A245" s="8"/>
      <c r="B245" s="14"/>
      <c r="C245" s="14"/>
      <c r="D245" s="14"/>
      <c r="E245" s="14"/>
      <c r="F245" s="7"/>
    </row>
    <row r="246" spans="1:6" ht="13.8" x14ac:dyDescent="0.25">
      <c r="A246" s="6" t="s">
        <v>187</v>
      </c>
      <c r="B246" s="7">
        <v>80242</v>
      </c>
      <c r="C246" s="7" t="s">
        <v>29</v>
      </c>
      <c r="D246" s="7" t="s">
        <v>29</v>
      </c>
      <c r="E246" s="7" t="s">
        <v>29</v>
      </c>
      <c r="F246" s="7">
        <f t="shared" si="24"/>
        <v>80242</v>
      </c>
    </row>
    <row r="247" spans="1:6" ht="13.8" x14ac:dyDescent="0.25">
      <c r="A247" s="8" t="s">
        <v>188</v>
      </c>
      <c r="B247" s="7">
        <v>15396</v>
      </c>
      <c r="C247" s="7">
        <v>7694</v>
      </c>
      <c r="D247" s="7" t="s">
        <v>29</v>
      </c>
      <c r="E247" s="7" t="s">
        <v>29</v>
      </c>
      <c r="F247" s="7">
        <f t="shared" si="24"/>
        <v>23090</v>
      </c>
    </row>
    <row r="248" spans="1:6" ht="13.8" x14ac:dyDescent="0.25">
      <c r="A248" s="8" t="s">
        <v>189</v>
      </c>
      <c r="B248" s="7">
        <v>80880</v>
      </c>
      <c r="C248" s="7">
        <v>60660</v>
      </c>
      <c r="D248" s="7" t="s">
        <v>29</v>
      </c>
      <c r="E248" s="7" t="s">
        <v>29</v>
      </c>
      <c r="F248" s="7">
        <f t="shared" si="24"/>
        <v>141540</v>
      </c>
    </row>
    <row r="249" spans="1:6" ht="13.8" x14ac:dyDescent="0.25">
      <c r="A249" s="8" t="s">
        <v>190</v>
      </c>
      <c r="B249" s="7">
        <v>548.06999999999994</v>
      </c>
      <c r="C249" s="7" t="s">
        <v>29</v>
      </c>
      <c r="D249" s="7" t="s">
        <v>29</v>
      </c>
      <c r="E249" s="7" t="s">
        <v>29</v>
      </c>
      <c r="F249" s="7">
        <f t="shared" si="24"/>
        <v>548.06999999999994</v>
      </c>
    </row>
    <row r="250" spans="1:6" ht="13.8" x14ac:dyDescent="0.25">
      <c r="A250" s="8" t="s">
        <v>191</v>
      </c>
      <c r="B250" s="9">
        <v>3795.04</v>
      </c>
      <c r="C250" s="9">
        <v>3795.04</v>
      </c>
      <c r="D250" s="9" t="s">
        <v>29</v>
      </c>
      <c r="E250" s="9" t="s">
        <v>29</v>
      </c>
      <c r="F250" s="9">
        <f t="shared" si="24"/>
        <v>7590.08</v>
      </c>
    </row>
    <row r="251" spans="1:6" ht="13.8" x14ac:dyDescent="0.25">
      <c r="A251" s="10" t="s">
        <v>14</v>
      </c>
      <c r="B251" s="12">
        <v>180861.11000000002</v>
      </c>
      <c r="C251" s="12">
        <v>72149.039999999994</v>
      </c>
      <c r="D251" s="12">
        <v>0</v>
      </c>
      <c r="E251" s="12">
        <v>0</v>
      </c>
      <c r="F251" s="12">
        <f t="shared" si="24"/>
        <v>253010.15000000002</v>
      </c>
    </row>
    <row r="252" spans="1:6" ht="13.8" x14ac:dyDescent="0.25">
      <c r="A252" s="8"/>
      <c r="B252" s="14"/>
      <c r="C252" s="14"/>
      <c r="D252" s="14"/>
      <c r="E252" s="14"/>
      <c r="F252" s="7"/>
    </row>
    <row r="253" spans="1:6" ht="13.8" x14ac:dyDescent="0.25">
      <c r="A253" s="6" t="s">
        <v>192</v>
      </c>
      <c r="B253" s="7">
        <v>85485</v>
      </c>
      <c r="C253" s="7">
        <v>0</v>
      </c>
      <c r="D253" s="7" t="s">
        <v>29</v>
      </c>
      <c r="E253" s="7">
        <v>784804</v>
      </c>
      <c r="F253" s="7">
        <f t="shared" si="24"/>
        <v>870289</v>
      </c>
    </row>
    <row r="254" spans="1:6" ht="13.8" x14ac:dyDescent="0.25">
      <c r="A254" s="8" t="s">
        <v>193</v>
      </c>
      <c r="B254" s="7">
        <v>239793</v>
      </c>
      <c r="C254" s="7">
        <v>239782</v>
      </c>
      <c r="D254" s="7" t="s">
        <v>29</v>
      </c>
      <c r="E254" s="7" t="s">
        <v>29</v>
      </c>
      <c r="F254" s="7">
        <f t="shared" si="24"/>
        <v>479575</v>
      </c>
    </row>
    <row r="255" spans="1:6" ht="13.8" x14ac:dyDescent="0.25">
      <c r="A255" s="8" t="s">
        <v>194</v>
      </c>
      <c r="B255" s="7">
        <v>419825</v>
      </c>
      <c r="C255" s="7">
        <v>416789</v>
      </c>
      <c r="D255" s="7" t="s">
        <v>29</v>
      </c>
      <c r="E255" s="7" t="s">
        <v>29</v>
      </c>
      <c r="F255" s="7">
        <f t="shared" si="24"/>
        <v>836614</v>
      </c>
    </row>
    <row r="256" spans="1:6" ht="13.8" x14ac:dyDescent="0.25">
      <c r="A256" s="8" t="s">
        <v>195</v>
      </c>
      <c r="B256" s="7">
        <v>150623</v>
      </c>
      <c r="C256" s="7">
        <v>150217</v>
      </c>
      <c r="D256" s="7" t="s">
        <v>29</v>
      </c>
      <c r="E256" s="7" t="s">
        <v>29</v>
      </c>
      <c r="F256" s="7">
        <f t="shared" si="24"/>
        <v>300840</v>
      </c>
    </row>
    <row r="257" spans="1:6" ht="13.8" x14ac:dyDescent="0.25">
      <c r="A257" s="8" t="s">
        <v>196</v>
      </c>
      <c r="B257" s="9">
        <v>23445.94</v>
      </c>
      <c r="C257" s="9" t="s">
        <v>29</v>
      </c>
      <c r="D257" s="9" t="s">
        <v>29</v>
      </c>
      <c r="E257" s="9" t="s">
        <v>29</v>
      </c>
      <c r="F257" s="9">
        <f t="shared" si="24"/>
        <v>23445.94</v>
      </c>
    </row>
    <row r="258" spans="1:6" ht="13.8" x14ac:dyDescent="0.25">
      <c r="A258" s="10" t="s">
        <v>14</v>
      </c>
      <c r="B258" s="12">
        <v>919171.94</v>
      </c>
      <c r="C258" s="12">
        <v>806788</v>
      </c>
      <c r="D258" s="12">
        <v>0</v>
      </c>
      <c r="E258" s="12">
        <v>784804</v>
      </c>
      <c r="F258" s="12">
        <f t="shared" si="24"/>
        <v>2510763.94</v>
      </c>
    </row>
    <row r="259" spans="1:6" ht="13.8" x14ac:dyDescent="0.25">
      <c r="A259" s="8"/>
      <c r="B259" s="14"/>
      <c r="C259" s="14"/>
      <c r="D259" s="14"/>
      <c r="E259" s="14"/>
      <c r="F259" s="7"/>
    </row>
    <row r="260" spans="1:6" ht="13.8" x14ac:dyDescent="0.25">
      <c r="A260" s="6" t="s">
        <v>197</v>
      </c>
      <c r="B260" s="7">
        <v>23027</v>
      </c>
      <c r="C260" s="7">
        <v>17330</v>
      </c>
      <c r="D260" s="7" t="s">
        <v>29</v>
      </c>
      <c r="E260" s="7" t="s">
        <v>29</v>
      </c>
      <c r="F260" s="7">
        <f t="shared" si="24"/>
        <v>40357</v>
      </c>
    </row>
    <row r="261" spans="1:6" ht="13.8" x14ac:dyDescent="0.25">
      <c r="A261" s="8" t="s">
        <v>198</v>
      </c>
      <c r="B261" s="9" t="s">
        <v>29</v>
      </c>
      <c r="C261" s="9">
        <v>5410.92</v>
      </c>
      <c r="D261" s="9" t="s">
        <v>29</v>
      </c>
      <c r="E261" s="9" t="s">
        <v>29</v>
      </c>
      <c r="F261" s="9">
        <f t="shared" si="24"/>
        <v>5410.92</v>
      </c>
    </row>
    <row r="262" spans="1:6" ht="13.8" x14ac:dyDescent="0.25">
      <c r="A262" s="10" t="s">
        <v>14</v>
      </c>
      <c r="B262" s="12">
        <v>23027</v>
      </c>
      <c r="C262" s="12">
        <v>22740.92</v>
      </c>
      <c r="D262" s="12">
        <v>0</v>
      </c>
      <c r="E262" s="12">
        <v>0</v>
      </c>
      <c r="F262" s="12">
        <f t="shared" si="24"/>
        <v>45767.92</v>
      </c>
    </row>
    <row r="263" spans="1:6" ht="13.8" x14ac:dyDescent="0.25">
      <c r="A263" s="8"/>
      <c r="B263" s="14"/>
      <c r="C263" s="14"/>
      <c r="D263" s="14"/>
      <c r="E263" s="14"/>
      <c r="F263" s="7"/>
    </row>
    <row r="264" spans="1:6" ht="13.8" x14ac:dyDescent="0.25">
      <c r="A264" s="6" t="s">
        <v>199</v>
      </c>
      <c r="B264" s="7">
        <v>122626</v>
      </c>
      <c r="C264" s="7">
        <v>124095</v>
      </c>
      <c r="D264" s="7" t="s">
        <v>29</v>
      </c>
      <c r="E264" s="7" t="s">
        <v>29</v>
      </c>
      <c r="F264" s="7">
        <f t="shared" si="24"/>
        <v>246721</v>
      </c>
    </row>
    <row r="265" spans="1:6" ht="13.8" x14ac:dyDescent="0.25">
      <c r="A265" s="8" t="s">
        <v>200</v>
      </c>
      <c r="B265" s="7">
        <v>11887</v>
      </c>
      <c r="C265" s="7">
        <v>11648.28</v>
      </c>
      <c r="D265" s="7" t="s">
        <v>29</v>
      </c>
      <c r="E265" s="7" t="s">
        <v>29</v>
      </c>
      <c r="F265" s="7">
        <f t="shared" si="24"/>
        <v>23535.279999999999</v>
      </c>
    </row>
    <row r="266" spans="1:6" ht="13.8" x14ac:dyDescent="0.25">
      <c r="A266" s="8" t="s">
        <v>201</v>
      </c>
      <c r="B266" s="7" t="s">
        <v>225</v>
      </c>
      <c r="C266" s="7" t="s">
        <v>29</v>
      </c>
      <c r="D266" s="7" t="s">
        <v>29</v>
      </c>
      <c r="E266" s="7" t="s">
        <v>29</v>
      </c>
      <c r="F266" s="7">
        <f t="shared" si="24"/>
        <v>0</v>
      </c>
    </row>
    <row r="267" spans="1:6" ht="13.8" x14ac:dyDescent="0.25">
      <c r="A267" s="8" t="s">
        <v>202</v>
      </c>
      <c r="B267" s="9">
        <v>617758</v>
      </c>
      <c r="C267" s="9">
        <v>617247</v>
      </c>
      <c r="D267" s="9" t="s">
        <v>29</v>
      </c>
      <c r="E267" s="9">
        <v>364088</v>
      </c>
      <c r="F267" s="9">
        <f t="shared" si="24"/>
        <v>1599093</v>
      </c>
    </row>
    <row r="268" spans="1:6" ht="13.8" x14ac:dyDescent="0.25">
      <c r="A268" s="10" t="s">
        <v>14</v>
      </c>
      <c r="B268" s="12">
        <v>752271</v>
      </c>
      <c r="C268" s="12">
        <v>752990.28</v>
      </c>
      <c r="D268" s="12">
        <v>0</v>
      </c>
      <c r="E268" s="12">
        <v>364088</v>
      </c>
      <c r="F268" s="12">
        <f t="shared" si="24"/>
        <v>1869349.28</v>
      </c>
    </row>
    <row r="269" spans="1:6" ht="13.8" x14ac:dyDescent="0.25">
      <c r="A269" s="8"/>
      <c r="B269" s="14"/>
      <c r="C269" s="14"/>
      <c r="D269" s="14"/>
      <c r="E269" s="14"/>
      <c r="F269" s="7"/>
    </row>
    <row r="270" spans="1:6" ht="13.8" x14ac:dyDescent="0.25">
      <c r="A270" s="6" t="s">
        <v>203</v>
      </c>
      <c r="B270" s="7">
        <v>646895</v>
      </c>
      <c r="C270" s="7">
        <v>650885</v>
      </c>
      <c r="D270" s="7" t="s">
        <v>29</v>
      </c>
      <c r="E270" s="7" t="s">
        <v>29</v>
      </c>
      <c r="F270" s="7">
        <f t="shared" si="24"/>
        <v>1297780</v>
      </c>
    </row>
    <row r="271" spans="1:6" ht="13.8" x14ac:dyDescent="0.25">
      <c r="A271" s="8" t="s">
        <v>204</v>
      </c>
      <c r="B271" s="7">
        <v>819838</v>
      </c>
      <c r="C271" s="7">
        <v>820498</v>
      </c>
      <c r="D271" s="7" t="s">
        <v>29</v>
      </c>
      <c r="E271" s="7" t="s">
        <v>29</v>
      </c>
      <c r="F271" s="7">
        <f t="shared" si="24"/>
        <v>1640336</v>
      </c>
    </row>
    <row r="272" spans="1:6" ht="13.8" x14ac:dyDescent="0.25">
      <c r="A272" s="8" t="s">
        <v>205</v>
      </c>
      <c r="B272" s="7">
        <v>115484</v>
      </c>
      <c r="C272" s="7">
        <v>115484</v>
      </c>
      <c r="D272" s="7" t="s">
        <v>29</v>
      </c>
      <c r="E272" s="7" t="s">
        <v>29</v>
      </c>
      <c r="F272" s="7">
        <f t="shared" si="24"/>
        <v>230968</v>
      </c>
    </row>
    <row r="273" spans="1:6" ht="13.8" x14ac:dyDescent="0.25">
      <c r="A273" s="8" t="s">
        <v>206</v>
      </c>
      <c r="B273" s="7">
        <v>27474</v>
      </c>
      <c r="C273" s="7">
        <v>27474</v>
      </c>
      <c r="D273" s="7" t="s">
        <v>29</v>
      </c>
      <c r="E273" s="7" t="s">
        <v>29</v>
      </c>
      <c r="F273" s="7">
        <f t="shared" si="24"/>
        <v>54948</v>
      </c>
    </row>
    <row r="274" spans="1:6" ht="13.8" x14ac:dyDescent="0.25">
      <c r="A274" s="8" t="s">
        <v>207</v>
      </c>
      <c r="B274" s="7">
        <v>48686</v>
      </c>
      <c r="C274" s="7">
        <v>47860</v>
      </c>
      <c r="D274" s="7" t="s">
        <v>29</v>
      </c>
      <c r="E274" s="7" t="s">
        <v>29</v>
      </c>
      <c r="F274" s="7">
        <f t="shared" si="24"/>
        <v>96546</v>
      </c>
    </row>
    <row r="275" spans="1:6" ht="13.8" x14ac:dyDescent="0.25">
      <c r="A275" s="8" t="s">
        <v>208</v>
      </c>
      <c r="B275" s="9" t="s">
        <v>225</v>
      </c>
      <c r="C275" s="9" t="s">
        <v>29</v>
      </c>
      <c r="D275" s="9" t="s">
        <v>29</v>
      </c>
      <c r="E275" s="9" t="s">
        <v>29</v>
      </c>
      <c r="F275" s="9">
        <f t="shared" si="24"/>
        <v>0</v>
      </c>
    </row>
    <row r="276" spans="1:6" ht="13.8" x14ac:dyDescent="0.25">
      <c r="A276" s="10" t="s">
        <v>14</v>
      </c>
      <c r="B276" s="12">
        <v>1658377</v>
      </c>
      <c r="C276" s="12">
        <v>1662201</v>
      </c>
      <c r="D276" s="12">
        <v>0</v>
      </c>
      <c r="E276" s="12">
        <v>0</v>
      </c>
      <c r="F276" s="12">
        <f t="shared" si="24"/>
        <v>3320578</v>
      </c>
    </row>
    <row r="277" spans="1:6" ht="13.8" x14ac:dyDescent="0.25">
      <c r="A277" s="8"/>
      <c r="B277" s="7"/>
      <c r="C277" s="13"/>
      <c r="D277" s="13"/>
      <c r="E277" s="13"/>
      <c r="F277" s="7"/>
    </row>
    <row r="278" spans="1:6" ht="13.8" x14ac:dyDescent="0.25">
      <c r="A278" s="6" t="s">
        <v>209</v>
      </c>
      <c r="B278" s="7">
        <v>9274</v>
      </c>
      <c r="C278" s="7" t="s">
        <v>29</v>
      </c>
      <c r="D278" s="7" t="s">
        <v>29</v>
      </c>
      <c r="E278" s="7" t="s">
        <v>29</v>
      </c>
      <c r="F278" s="7">
        <f t="shared" si="24"/>
        <v>9274</v>
      </c>
    </row>
    <row r="279" spans="1:6" ht="13.8" x14ac:dyDescent="0.25">
      <c r="A279" s="8" t="s">
        <v>210</v>
      </c>
      <c r="B279" s="7">
        <v>23565</v>
      </c>
      <c r="C279" s="7" t="s">
        <v>225</v>
      </c>
      <c r="D279" s="7" t="s">
        <v>29</v>
      </c>
      <c r="E279" s="7" t="s">
        <v>29</v>
      </c>
      <c r="F279" s="7">
        <f t="shared" si="24"/>
        <v>23565</v>
      </c>
    </row>
    <row r="280" spans="1:6" ht="13.8" x14ac:dyDescent="0.25">
      <c r="A280" s="8" t="s">
        <v>211</v>
      </c>
      <c r="B280" s="7">
        <v>275044</v>
      </c>
      <c r="C280" s="7">
        <v>274776</v>
      </c>
      <c r="D280" s="7" t="s">
        <v>29</v>
      </c>
      <c r="E280" s="7" t="s">
        <v>29</v>
      </c>
      <c r="F280" s="9">
        <f t="shared" si="24"/>
        <v>549820</v>
      </c>
    </row>
    <row r="281" spans="1:6" ht="13.8" x14ac:dyDescent="0.25">
      <c r="A281" s="10" t="s">
        <v>14</v>
      </c>
      <c r="B281" s="17">
        <v>307883</v>
      </c>
      <c r="C281" s="17">
        <v>274776</v>
      </c>
      <c r="D281" s="17">
        <v>0</v>
      </c>
      <c r="E281" s="17">
        <v>0</v>
      </c>
      <c r="F281" s="12">
        <f t="shared" si="24"/>
        <v>582659</v>
      </c>
    </row>
    <row r="282" spans="1:6" ht="13.8" x14ac:dyDescent="0.25">
      <c r="A282" s="15"/>
      <c r="B282" s="12"/>
      <c r="C282" s="12"/>
      <c r="D282" s="12"/>
      <c r="E282" s="12"/>
      <c r="F282" s="7"/>
    </row>
    <row r="283" spans="1:6" ht="13.8" x14ac:dyDescent="0.25">
      <c r="A283" s="6" t="s">
        <v>212</v>
      </c>
      <c r="B283" s="7">
        <v>594114</v>
      </c>
      <c r="C283" s="7" t="s">
        <v>29</v>
      </c>
      <c r="D283" s="7" t="s">
        <v>29</v>
      </c>
      <c r="E283" s="7" t="s">
        <v>29</v>
      </c>
      <c r="F283" s="7">
        <f t="shared" si="24"/>
        <v>594114</v>
      </c>
    </row>
    <row r="284" spans="1:6" ht="13.8" x14ac:dyDescent="0.25">
      <c r="A284" s="8" t="s">
        <v>213</v>
      </c>
      <c r="B284" s="7">
        <v>1234.73</v>
      </c>
      <c r="C284" s="7" t="s">
        <v>29</v>
      </c>
      <c r="D284" s="7" t="s">
        <v>29</v>
      </c>
      <c r="E284" s="7" t="s">
        <v>29</v>
      </c>
      <c r="F284" s="7">
        <f t="shared" si="24"/>
        <v>1234.73</v>
      </c>
    </row>
    <row r="285" spans="1:6" ht="13.8" x14ac:dyDescent="0.25">
      <c r="A285" s="8" t="s">
        <v>214</v>
      </c>
      <c r="B285" s="7">
        <v>0</v>
      </c>
      <c r="C285" s="7" t="s">
        <v>29</v>
      </c>
      <c r="D285" s="7" t="s">
        <v>29</v>
      </c>
      <c r="E285" s="7" t="s">
        <v>29</v>
      </c>
      <c r="F285" s="7">
        <f t="shared" si="24"/>
        <v>0</v>
      </c>
    </row>
    <row r="286" spans="1:6" ht="13.8" x14ac:dyDescent="0.25">
      <c r="A286" s="8" t="s">
        <v>215</v>
      </c>
      <c r="B286" s="7" t="s">
        <v>225</v>
      </c>
      <c r="C286" s="7" t="s">
        <v>29</v>
      </c>
      <c r="D286" s="7" t="s">
        <v>29</v>
      </c>
      <c r="E286" s="7" t="s">
        <v>225</v>
      </c>
      <c r="F286" s="7">
        <f t="shared" si="24"/>
        <v>0</v>
      </c>
    </row>
    <row r="287" spans="1:6" ht="13.8" x14ac:dyDescent="0.25">
      <c r="A287" s="8" t="s">
        <v>216</v>
      </c>
      <c r="B287" s="7">
        <v>62944</v>
      </c>
      <c r="C287" s="7">
        <v>61860</v>
      </c>
      <c r="D287" s="7" t="s">
        <v>29</v>
      </c>
      <c r="E287" s="7" t="s">
        <v>29</v>
      </c>
      <c r="F287" s="7">
        <f t="shared" si="24"/>
        <v>124804</v>
      </c>
    </row>
    <row r="288" spans="1:6" ht="13.8" x14ac:dyDescent="0.25">
      <c r="A288" s="8" t="s">
        <v>217</v>
      </c>
      <c r="B288" s="7">
        <v>404.81</v>
      </c>
      <c r="C288" s="7">
        <v>1413.73</v>
      </c>
      <c r="D288" s="7" t="s">
        <v>29</v>
      </c>
      <c r="E288" s="7" t="s">
        <v>29</v>
      </c>
      <c r="F288" s="7">
        <f t="shared" si="24"/>
        <v>1818.54</v>
      </c>
    </row>
    <row r="289" spans="1:6" ht="13.8" x14ac:dyDescent="0.25">
      <c r="A289" s="8" t="s">
        <v>218</v>
      </c>
      <c r="B289" s="7">
        <v>123986</v>
      </c>
      <c r="C289" s="7">
        <v>123523</v>
      </c>
      <c r="D289" s="7" t="s">
        <v>29</v>
      </c>
      <c r="E289" s="7">
        <v>137775</v>
      </c>
      <c r="F289" s="7">
        <f t="shared" si="24"/>
        <v>385284</v>
      </c>
    </row>
    <row r="290" spans="1:6" ht="13.8" x14ac:dyDescent="0.25">
      <c r="A290" s="8" t="s">
        <v>219</v>
      </c>
      <c r="B290" s="7">
        <v>515198</v>
      </c>
      <c r="C290" s="7">
        <v>767880</v>
      </c>
      <c r="D290" s="7" t="s">
        <v>29</v>
      </c>
      <c r="E290" s="7">
        <v>588553</v>
      </c>
      <c r="F290" s="7">
        <f t="shared" ref="F290:F292" si="25">SUM(B290:E290)</f>
        <v>1871631</v>
      </c>
    </row>
    <row r="291" spans="1:6" ht="13.8" x14ac:dyDescent="0.25">
      <c r="A291" s="8" t="s">
        <v>220</v>
      </c>
      <c r="B291" s="9">
        <v>15418.54</v>
      </c>
      <c r="C291" s="9" t="s">
        <v>29</v>
      </c>
      <c r="D291" s="9" t="s">
        <v>29</v>
      </c>
      <c r="E291" s="9" t="s">
        <v>29</v>
      </c>
      <c r="F291" s="9">
        <f t="shared" si="25"/>
        <v>15418.54</v>
      </c>
    </row>
    <row r="292" spans="1:6" ht="13.8" x14ac:dyDescent="0.25">
      <c r="A292" s="10" t="s">
        <v>14</v>
      </c>
      <c r="B292" s="12">
        <v>1313300.08</v>
      </c>
      <c r="C292" s="12">
        <v>954676.73</v>
      </c>
      <c r="D292" s="12">
        <v>0</v>
      </c>
      <c r="E292" s="12">
        <v>726328</v>
      </c>
      <c r="F292" s="12">
        <f t="shared" si="25"/>
        <v>2994304.81</v>
      </c>
    </row>
    <row r="293" spans="1:6" ht="13.8" x14ac:dyDescent="0.25">
      <c r="A293" s="8"/>
      <c r="B293" s="7"/>
      <c r="C293" s="13"/>
      <c r="D293" s="13"/>
      <c r="E293" s="13"/>
      <c r="F293" s="13"/>
    </row>
    <row r="294" spans="1:6" ht="12" customHeight="1" x14ac:dyDescent="0.25">
      <c r="A294" s="18"/>
      <c r="B294" s="18"/>
      <c r="C294" s="18"/>
      <c r="D294" s="18"/>
      <c r="E294" s="18"/>
      <c r="F294" s="18"/>
    </row>
    <row r="295" spans="1:6" ht="14.4" thickBot="1" x14ac:dyDescent="0.3">
      <c r="A295" s="31" t="s">
        <v>221</v>
      </c>
      <c r="B295" s="32"/>
      <c r="C295" s="32"/>
      <c r="D295" s="32"/>
      <c r="E295" s="32"/>
      <c r="F295" s="32"/>
    </row>
    <row r="296" spans="1:6" ht="13.8" x14ac:dyDescent="0.25">
      <c r="A296" s="8"/>
      <c r="B296" s="13"/>
      <c r="C296" s="13"/>
      <c r="D296" s="13"/>
      <c r="E296" s="13"/>
      <c r="F296" s="13"/>
    </row>
    <row r="297" spans="1:6" ht="13.8" x14ac:dyDescent="0.25">
      <c r="A297" s="15" t="s">
        <v>14</v>
      </c>
      <c r="B297" s="12">
        <f>SUM(B10,B15,B22,B30,B36,B44,B48,B56,B61,B65,B70,B85,B94,B100,B104,B124,B131,B138,B144,B151,B158,B162,B176,B183,B191,B205,B209,B217,B222,B235,B244,B251,B258,B262,B268,B276,B281,B292)</f>
        <v>55662609.959999986</v>
      </c>
      <c r="C297" s="12">
        <f t="shared" ref="C297:F297" si="26">SUM(C10,C15,C22,C30,C36,C44,C48,C56,C61,C65,C70,C85,C94,C100,C104,C124,C131,C138,C144,C151,C158,C162,C176,C183,C191,C205,C209,C217,C222,C235,C244,C251,C258,C262,C268,C276,C281,C292)</f>
        <v>48717079.230000004</v>
      </c>
      <c r="D297" s="12">
        <f t="shared" si="26"/>
        <v>47354475</v>
      </c>
      <c r="E297" s="12">
        <f t="shared" si="26"/>
        <v>15913129</v>
      </c>
      <c r="F297" s="12">
        <f t="shared" si="26"/>
        <v>167647293.18999997</v>
      </c>
    </row>
    <row r="298" spans="1:6" ht="13.8" x14ac:dyDescent="0.25">
      <c r="A298" s="19"/>
      <c r="B298" s="20"/>
      <c r="C298" s="20"/>
      <c r="D298" s="20"/>
      <c r="E298" s="20"/>
      <c r="F298" s="20"/>
    </row>
    <row r="300" spans="1:6" ht="13.2" x14ac:dyDescent="0.25">
      <c r="A300" s="23" t="s">
        <v>222</v>
      </c>
    </row>
    <row r="301" spans="1:6" ht="13.8" x14ac:dyDescent="0.25">
      <c r="A301" s="24" t="s">
        <v>223</v>
      </c>
      <c r="B301" s="7"/>
      <c r="C301" s="13"/>
      <c r="D301" s="13"/>
      <c r="E301" s="13"/>
      <c r="F301" s="13"/>
    </row>
    <row r="302" spans="1:6" ht="13.8" x14ac:dyDescent="0.25">
      <c r="A302" s="23" t="s">
        <v>224</v>
      </c>
      <c r="B302" s="7"/>
      <c r="C302" s="13"/>
      <c r="D302" s="13"/>
      <c r="E302" s="13"/>
      <c r="F302" s="13"/>
    </row>
    <row r="303" spans="1:6" ht="13.2" x14ac:dyDescent="0.25">
      <c r="A303" s="27"/>
      <c r="B303" s="27"/>
      <c r="C303" s="27"/>
      <c r="D303" s="27"/>
      <c r="E303" s="27"/>
      <c r="F303" s="27"/>
    </row>
    <row r="304" spans="1:6" ht="11.25" customHeight="1" x14ac:dyDescent="0.2">
      <c r="A304" s="25"/>
      <c r="B304" s="26"/>
      <c r="C304" s="26"/>
      <c r="D304" s="26"/>
      <c r="E304" s="26"/>
      <c r="F304" s="26"/>
    </row>
  </sheetData>
  <mergeCells count="6">
    <mergeCell ref="A303:F303"/>
    <mergeCell ref="A1:F1"/>
    <mergeCell ref="A2:F2"/>
    <mergeCell ref="A3:F3"/>
    <mergeCell ref="A4:F4"/>
    <mergeCell ref="A295:F295"/>
  </mergeCells>
  <printOptions horizontalCentered="1"/>
  <pageMargins left="0.25" right="0.25" top="0.75" bottom="0.75" header="0.3" footer="0.3"/>
  <pageSetup firstPageNumber="72" orientation="portrait" useFirstPageNumber="1" r:id="rId1"/>
  <headerFooter alignWithMargins="0">
    <oddFooter>&amp;C&amp;P&amp;R&amp;"Arial,Regular"May 2022</oddFooter>
  </headerFooter>
  <rowBreaks count="3" manualBreakCount="3">
    <brk id="162" max="16383" man="1"/>
    <brk id="235" max="16383" man="1"/>
    <brk id="2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L1 Internet</vt:lpstr>
      <vt:lpstr>'Table L1 Internet'!Print_Area</vt:lpstr>
      <vt:lpstr>'Table L1 Internet'!Print_Titles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2022-07-29T18:32:02Z</cp:lastPrinted>
  <dcterms:created xsi:type="dcterms:W3CDTF">2022-03-17T22:49:44Z</dcterms:created>
  <dcterms:modified xsi:type="dcterms:W3CDTF">2022-07-29T18:32:19Z</dcterms:modified>
</cp:coreProperties>
</file>