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E40" i="1" s="1"/>
  <c r="C40" i="1"/>
  <c r="B40" i="1"/>
  <c r="D39" i="1"/>
  <c r="C39" i="1"/>
  <c r="B39" i="1"/>
  <c r="D38" i="1"/>
  <c r="C38" i="1"/>
  <c r="B38" i="1"/>
  <c r="D37" i="1"/>
  <c r="C37" i="1"/>
  <c r="B37" i="1"/>
  <c r="D36" i="1"/>
  <c r="E36" i="1" s="1"/>
  <c r="C36" i="1"/>
  <c r="B36" i="1"/>
  <c r="D35" i="1"/>
  <c r="C35" i="1"/>
  <c r="B35" i="1"/>
  <c r="D34" i="1"/>
  <c r="C34" i="1"/>
  <c r="B34" i="1"/>
  <c r="D33" i="1"/>
  <c r="C33" i="1"/>
  <c r="B33" i="1"/>
  <c r="D32" i="1"/>
  <c r="E32" i="1" s="1"/>
  <c r="C32" i="1"/>
  <c r="B32" i="1"/>
  <c r="D31" i="1"/>
  <c r="C31" i="1"/>
  <c r="B31" i="1"/>
  <c r="D30" i="1"/>
  <c r="C30" i="1"/>
  <c r="B30" i="1"/>
  <c r="D29" i="1"/>
  <c r="C29" i="1"/>
  <c r="B29" i="1"/>
  <c r="D28" i="1"/>
  <c r="E28" i="1" s="1"/>
  <c r="C28" i="1"/>
  <c r="B28" i="1"/>
  <c r="D27" i="1"/>
  <c r="C27" i="1"/>
  <c r="B27" i="1"/>
  <c r="D26" i="1"/>
  <c r="C26" i="1"/>
  <c r="B26" i="1"/>
  <c r="D25" i="1"/>
  <c r="C25" i="1"/>
  <c r="B25" i="1"/>
  <c r="D24" i="1"/>
  <c r="E24" i="1" s="1"/>
  <c r="C24" i="1"/>
  <c r="B24" i="1"/>
  <c r="D23" i="1"/>
  <c r="C23" i="1"/>
  <c r="B23" i="1"/>
  <c r="D22" i="1"/>
  <c r="C22" i="1"/>
  <c r="B22" i="1"/>
  <c r="D21" i="1"/>
  <c r="C21" i="1"/>
  <c r="B21" i="1"/>
  <c r="D20" i="1"/>
  <c r="E20" i="1" s="1"/>
  <c r="C20" i="1"/>
  <c r="B20" i="1"/>
  <c r="D19" i="1"/>
  <c r="C19" i="1"/>
  <c r="B19" i="1"/>
  <c r="D18" i="1"/>
  <c r="C18" i="1"/>
  <c r="B18" i="1"/>
  <c r="D17" i="1"/>
  <c r="C17" i="1"/>
  <c r="B17" i="1"/>
  <c r="D16" i="1"/>
  <c r="E16" i="1" s="1"/>
  <c r="C16" i="1"/>
  <c r="B16" i="1"/>
  <c r="D15" i="1"/>
  <c r="C15" i="1"/>
  <c r="B15" i="1"/>
  <c r="D14" i="1"/>
  <c r="C14" i="1"/>
  <c r="B14" i="1"/>
  <c r="D13" i="1"/>
  <c r="C13" i="1"/>
  <c r="B13" i="1"/>
  <c r="D12" i="1"/>
  <c r="E12" i="1" s="1"/>
  <c r="C12" i="1"/>
  <c r="B12" i="1"/>
  <c r="D11" i="1"/>
  <c r="C11" i="1"/>
  <c r="B11" i="1"/>
  <c r="D10" i="1"/>
  <c r="C10" i="1"/>
  <c r="B10" i="1"/>
  <c r="D9" i="1"/>
  <c r="C9" i="1"/>
  <c r="B9" i="1"/>
  <c r="D8" i="1"/>
  <c r="E8" i="1" s="1"/>
  <c r="C8" i="1"/>
  <c r="B8" i="1"/>
  <c r="D7" i="1"/>
  <c r="C7" i="1"/>
  <c r="B7" i="1"/>
  <c r="D6" i="1"/>
  <c r="C6" i="1"/>
  <c r="B6" i="1"/>
  <c r="D5" i="1"/>
  <c r="C5" i="1"/>
  <c r="B5" i="1"/>
  <c r="D4" i="1"/>
  <c r="E4" i="1" s="1"/>
  <c r="C4" i="1"/>
  <c r="B4" i="1"/>
  <c r="D3" i="1"/>
  <c r="C3" i="1"/>
  <c r="C42" i="1" s="1"/>
  <c r="B3" i="1"/>
  <c r="E11" i="1" l="1"/>
  <c r="E23" i="1"/>
  <c r="E27" i="1"/>
  <c r="E35" i="1"/>
  <c r="E39" i="1"/>
  <c r="E6" i="1"/>
  <c r="E10" i="1"/>
  <c r="E14" i="1"/>
  <c r="E18" i="1"/>
  <c r="E22" i="1"/>
  <c r="E26" i="1"/>
  <c r="E30" i="1"/>
  <c r="E34" i="1"/>
  <c r="E38" i="1"/>
  <c r="E3" i="1"/>
  <c r="E7" i="1"/>
  <c r="E43" i="1" s="1"/>
  <c r="E15" i="1"/>
  <c r="E19" i="1"/>
  <c r="E31" i="1"/>
  <c r="B42" i="1"/>
  <c r="E5" i="1"/>
  <c r="E9" i="1"/>
  <c r="E13" i="1"/>
  <c r="E17" i="1"/>
  <c r="E21" i="1"/>
  <c r="E25" i="1"/>
  <c r="E29" i="1"/>
  <c r="E33" i="1"/>
  <c r="E37" i="1"/>
  <c r="E41" i="1"/>
  <c r="D42" i="1"/>
  <c r="E44" i="1" s="1"/>
</calcChain>
</file>

<file path=xl/sharedStrings.xml><?xml version="1.0" encoding="utf-8"?>
<sst xmlns="http://schemas.openxmlformats.org/spreadsheetml/2006/main" count="55" uniqueCount="54">
  <si>
    <t xml:space="preserve">2018 REAL </t>
  </si>
  <si>
    <t>TOTAL 2018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</si>
  <si>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</si>
  <si>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</si>
  <si>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</si>
  <si>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</si>
  <si>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</si>
  <si>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</si>
  <si>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</si>
  <si>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</si>
  <si>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</si>
  <si>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</si>
  <si>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</si>
  <si>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</si>
  <si>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</si>
  <si>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</si>
  <si>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</si>
  <si>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</si>
  <si>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</si>
  <si>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</si>
  <si>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</si>
  <si>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</si>
  <si>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</si>
  <si>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</si>
  <si>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</si>
  <si>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</si>
  <si>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</si>
  <si>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</si>
  <si>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</si>
  <si>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</si>
  <si>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</si>
  <si>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</si>
  <si>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</si>
  <si>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</si>
  <si>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</si>
  <si>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</si>
  <si>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</si>
  <si>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</si>
  <si>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</si>
  <si>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</si>
  <si>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</si>
  <si>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</si>
  <si>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</si>
  <si>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</si>
  <si>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</si>
  <si>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</si>
  <si>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</si>
  <si>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 xml:space="preserve">TOTALS </t>
  </si>
  <si>
    <t>MEAN</t>
  </si>
  <si>
    <t>WEIGHTED MEAN</t>
  </si>
  <si>
    <t xml:space="preserve">  - Source of the appeal data is the 2018 County Statistics for Comparison Report. </t>
  </si>
  <si>
    <t xml:space="preserve">  - The appeal information was reported to DOR by county assessors and is representative as of March 2019.  </t>
  </si>
  <si>
    <t xml:space="preserve"> 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</si>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</sst>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1" fillId="0" borderId="0"/>
    <xf numFmtId="164" fontId="1" fillId="0" borderId="0"/>
    <xf numFmtId="164" fontId="1" fillId="0" borderId="0"/>
  </cellStyleXfs>
  <cellXfs count="55">
    <xf numFmtId="0" fontId="0" fillId="0" borderId="0" xfId="0"/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Border="1" applyAlignment="1">
      <alignment horizontal="right"/>
    </xf>
    <xf numFmtId="166" fontId="4" fillId="0" borderId="5" xfId="3" applyNumberFormat="1" applyFont="1" applyBorder="1"/>
    <xf numFmtId="37" fontId="4" fillId="0" borderId="5" xfId="3" applyNumberFormat="1" applyFont="1" applyFill="1" applyBorder="1"/>
    <xf numFmtId="10" fontId="4" fillId="0" borderId="5" xfId="4" applyNumberFormat="1" applyFont="1" applyBorder="1"/>
    <xf numFmtId="164" fontId="4" fillId="0" borderId="6" xfId="1" applyFont="1" applyFill="1" applyBorder="1"/>
    <xf numFmtId="165" fontId="4" fillId="0" borderId="6" xfId="3" applyNumberFormat="1" applyFont="1" applyBorder="1" applyAlignment="1">
      <alignment horizontal="right"/>
    </xf>
    <xf numFmtId="166" fontId="4" fillId="0" borderId="6" xfId="3" applyNumberFormat="1" applyFont="1" applyFill="1" applyBorder="1"/>
    <xf numFmtId="10" fontId="4" fillId="0" borderId="6" xfId="4" applyNumberFormat="1" applyFont="1" applyBorder="1"/>
    <xf numFmtId="164" fontId="4" fillId="0" borderId="6" xfId="1" applyFont="1" applyBorder="1"/>
    <xf numFmtId="165" fontId="4" fillId="0" borderId="6" xfId="5" applyNumberFormat="1" applyFont="1" applyFill="1" applyBorder="1" applyAlignment="1">
      <alignment horizontal="right"/>
    </xf>
    <xf numFmtId="166" fontId="4" fillId="0" borderId="6" xfId="3" applyNumberFormat="1" applyFont="1" applyBorder="1"/>
    <xf numFmtId="166" fontId="4" fillId="0" borderId="6" xfId="3" applyNumberFormat="1" applyFont="1" applyFill="1" applyBorder="1" applyAlignment="1"/>
    <xf numFmtId="37" fontId="4" fillId="0" borderId="6" xfId="3" applyNumberFormat="1" applyFont="1" applyFill="1" applyBorder="1"/>
    <xf numFmtId="10" fontId="4" fillId="0" borderId="6" xfId="4" applyNumberFormat="1" applyFont="1" applyFill="1" applyBorder="1"/>
    <xf numFmtId="164" fontId="4" fillId="0" borderId="7" xfId="1" applyFont="1" applyBorder="1"/>
    <xf numFmtId="165" fontId="4" fillId="0" borderId="7" xfId="3" applyNumberFormat="1" applyFont="1" applyBorder="1" applyAlignment="1">
      <alignment horizontal="right"/>
    </xf>
    <xf numFmtId="166" fontId="4" fillId="0" borderId="7" xfId="3" applyNumberFormat="1" applyFont="1" applyBorder="1"/>
    <xf numFmtId="166" fontId="4" fillId="0" borderId="7" xfId="3" applyNumberFormat="1" applyFont="1" applyFill="1" applyBorder="1"/>
    <xf numFmtId="10" fontId="4" fillId="0" borderId="7" xfId="4" applyNumberFormat="1" applyFont="1" applyBorder="1"/>
    <xf numFmtId="164" fontId="7" fillId="0" borderId="0" xfId="1" applyFont="1" applyFill="1" applyBorder="1"/>
    <xf numFmtId="0" fontId="8" fillId="0" borderId="0" xfId="2" applyFont="1" applyFill="1" applyAlignment="1">
      <alignment horizontal="center"/>
    </xf>
    <xf numFmtId="0" fontId="8" fillId="0" borderId="0" xfId="2" applyFont="1" applyFill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/>
    <xf numFmtId="164" fontId="9" fillId="0" borderId="0" xfId="7" applyFont="1" applyFill="1"/>
    <xf numFmtId="164" fontId="7" fillId="0" borderId="0" xfId="8" applyFont="1" applyFill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  <xf numFmtId="164" fontId="6" fillId="2" borderId="8" xfId="1" applyFont="1" applyFill="1" applyBorder="1"/>
    <xf numFmtId="165" fontId="6" fillId="2" borderId="2" xfId="3" applyNumberFormat="1" applyFont="1" applyFill="1" applyBorder="1" applyAlignment="1">
      <alignment horizontal="right"/>
    </xf>
    <xf numFmtId="166" fontId="6" fillId="2" borderId="2" xfId="3" applyNumberFormat="1" applyFont="1" applyFill="1" applyBorder="1"/>
    <xf numFmtId="10" fontId="6" fillId="2" borderId="9" xfId="3" applyNumberFormat="1" applyFont="1" applyFill="1" applyBorder="1"/>
    <xf numFmtId="164" fontId="6" fillId="2" borderId="10" xfId="1" applyFont="1" applyFill="1" applyBorder="1"/>
    <xf numFmtId="167" fontId="6" fillId="2" borderId="11" xfId="3" applyNumberFormat="1" applyFont="1" applyFill="1" applyBorder="1" applyAlignment="1">
      <alignment horizontal="left"/>
    </xf>
    <xf numFmtId="166" fontId="6" fillId="2" borderId="11" xfId="3" applyNumberFormat="1" applyFont="1" applyFill="1" applyBorder="1"/>
    <xf numFmtId="10" fontId="6" fillId="2" borderId="12" xfId="3" applyNumberFormat="1" applyFont="1" applyFill="1" applyBorder="1"/>
    <xf numFmtId="164" fontId="6" fillId="2" borderId="13" xfId="1" applyFont="1" applyFill="1" applyBorder="1"/>
    <xf numFmtId="167" fontId="6" fillId="2" borderId="4" xfId="3" applyNumberFormat="1" applyFont="1" applyFill="1" applyBorder="1" applyAlignment="1">
      <alignment horizontal="center"/>
    </xf>
    <xf numFmtId="166" fontId="6" fillId="2" borderId="4" xfId="3" applyNumberFormat="1" applyFont="1" applyFill="1" applyBorder="1"/>
    <xf numFmtId="10" fontId="6" fillId="2" borderId="4" xfId="1" applyNumberFormat="1" applyFont="1" applyFill="1" applyBorder="1"/>
    <xf numFmtId="10" fontId="6" fillId="2" borderId="14" xfId="1" applyNumberFormat="1" applyFont="1" applyFill="1" applyBorder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9">
    <cellStyle name="Comma 2" xfId="3"/>
    <cellStyle name="Normal" xfId="0" builtinId="0"/>
    <cellStyle name="Normal 2" xfId="2"/>
    <cellStyle name="Normal 8" xfId="5"/>
    <cellStyle name="Normal_22" xfId="7"/>
    <cellStyle name="Normal_26" xfId="8"/>
    <cellStyle name="Normal_27" xfId="6"/>
    <cellStyle name="Normal_31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  <cell r="R4">
            <v>85.6</v>
          </cell>
        </row>
        <row r="5">
          <cell r="E5">
            <v>12873</v>
          </cell>
          <cell r="R5">
            <v>88.8</v>
          </cell>
        </row>
        <row r="6">
          <cell r="E6">
            <v>72771</v>
          </cell>
          <cell r="R6">
            <v>87.9</v>
          </cell>
        </row>
        <row r="7">
          <cell r="E7">
            <v>44698</v>
          </cell>
          <cell r="R7">
            <v>87.3</v>
          </cell>
        </row>
        <row r="8">
          <cell r="E8">
            <v>47860</v>
          </cell>
          <cell r="R8">
            <v>88.6</v>
          </cell>
        </row>
        <row r="9">
          <cell r="E9">
            <v>171468</v>
          </cell>
          <cell r="R9">
            <v>95.9</v>
          </cell>
        </row>
        <row r="10">
          <cell r="E10">
            <v>5460</v>
          </cell>
          <cell r="R10">
            <v>98.4</v>
          </cell>
        </row>
        <row r="11">
          <cell r="E11">
            <v>56325</v>
          </cell>
          <cell r="R11">
            <v>91.8</v>
          </cell>
        </row>
        <row r="12">
          <cell r="E12">
            <v>26313</v>
          </cell>
          <cell r="R12">
            <v>92.8</v>
          </cell>
        </row>
        <row r="13">
          <cell r="E13">
            <v>8797</v>
          </cell>
          <cell r="R13">
            <v>92.7</v>
          </cell>
        </row>
        <row r="14">
          <cell r="E14">
            <v>31225</v>
          </cell>
          <cell r="R14">
            <v>94.4</v>
          </cell>
        </row>
        <row r="15">
          <cell r="E15">
            <v>3395</v>
          </cell>
          <cell r="R15">
            <v>98.7</v>
          </cell>
        </row>
        <row r="16">
          <cell r="E16">
            <v>54261</v>
          </cell>
          <cell r="R16">
            <v>84.9</v>
          </cell>
        </row>
        <row r="17">
          <cell r="E17">
            <v>58355</v>
          </cell>
          <cell r="R17">
            <v>92.7</v>
          </cell>
        </row>
        <row r="18">
          <cell r="E18">
            <v>49101</v>
          </cell>
          <cell r="R18">
            <v>94.3</v>
          </cell>
        </row>
        <row r="19">
          <cell r="E19">
            <v>29804</v>
          </cell>
          <cell r="R19">
            <v>93.6</v>
          </cell>
        </row>
        <row r="20">
          <cell r="E20">
            <v>686129</v>
          </cell>
          <cell r="R20">
            <v>92.1</v>
          </cell>
        </row>
        <row r="21">
          <cell r="E21">
            <v>115445</v>
          </cell>
          <cell r="R21">
            <v>90.3</v>
          </cell>
        </row>
        <row r="22">
          <cell r="E22">
            <v>33642</v>
          </cell>
          <cell r="R22">
            <v>85.3</v>
          </cell>
        </row>
        <row r="23">
          <cell r="E23">
            <v>19696</v>
          </cell>
          <cell r="R23">
            <v>92.2</v>
          </cell>
        </row>
        <row r="24">
          <cell r="E24">
            <v>60011</v>
          </cell>
          <cell r="R24">
            <v>88.7</v>
          </cell>
        </row>
        <row r="25">
          <cell r="E25">
            <v>17021</v>
          </cell>
          <cell r="R25">
            <v>85.9</v>
          </cell>
        </row>
        <row r="26">
          <cell r="E26">
            <v>51911</v>
          </cell>
          <cell r="R26">
            <v>95.6</v>
          </cell>
        </row>
        <row r="27">
          <cell r="E27">
            <v>46000</v>
          </cell>
          <cell r="R27">
            <v>83.9</v>
          </cell>
        </row>
        <row r="28">
          <cell r="E28">
            <v>32536</v>
          </cell>
          <cell r="R28">
            <v>92</v>
          </cell>
        </row>
        <row r="29">
          <cell r="E29">
            <v>14873</v>
          </cell>
          <cell r="R29">
            <v>89.8</v>
          </cell>
        </row>
        <row r="30">
          <cell r="E30">
            <v>320315</v>
          </cell>
          <cell r="R30">
            <v>91.5</v>
          </cell>
        </row>
        <row r="31">
          <cell r="E31">
            <v>16971</v>
          </cell>
          <cell r="R31">
            <v>90.5</v>
          </cell>
        </row>
        <row r="32">
          <cell r="E32">
            <v>66790</v>
          </cell>
          <cell r="R32">
            <v>92.4</v>
          </cell>
        </row>
        <row r="33">
          <cell r="E33">
            <v>7859</v>
          </cell>
          <cell r="R33">
            <v>89.2</v>
          </cell>
        </row>
        <row r="34">
          <cell r="E34">
            <v>298159</v>
          </cell>
          <cell r="R34">
            <v>93.5</v>
          </cell>
        </row>
        <row r="35">
          <cell r="E35">
            <v>203144</v>
          </cell>
          <cell r="R35">
            <v>95.1</v>
          </cell>
        </row>
        <row r="36">
          <cell r="E36">
            <v>40208</v>
          </cell>
          <cell r="R36">
            <v>89.9</v>
          </cell>
        </row>
        <row r="37">
          <cell r="E37">
            <v>119884</v>
          </cell>
          <cell r="R37">
            <v>94.5</v>
          </cell>
        </row>
        <row r="38">
          <cell r="E38">
            <v>4255</v>
          </cell>
          <cell r="R38">
            <v>87.9</v>
          </cell>
        </row>
        <row r="39">
          <cell r="E39">
            <v>26846</v>
          </cell>
          <cell r="R39">
            <v>85.9</v>
          </cell>
        </row>
        <row r="40">
          <cell r="E40">
            <v>107129</v>
          </cell>
          <cell r="R40">
            <v>86.1</v>
          </cell>
        </row>
        <row r="41">
          <cell r="E41">
            <v>35621</v>
          </cell>
          <cell r="R41">
            <v>79.400000000000006</v>
          </cell>
        </row>
        <row r="42">
          <cell r="E42">
            <v>102498</v>
          </cell>
          <cell r="R42">
            <v>89.4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>
            <v>0</v>
          </cell>
        </row>
        <row r="4">
          <cell r="E4">
            <v>11</v>
          </cell>
        </row>
        <row r="5">
          <cell r="E5">
            <v>210</v>
          </cell>
        </row>
        <row r="6">
          <cell r="E6">
            <v>173</v>
          </cell>
        </row>
        <row r="7">
          <cell r="E7">
            <v>164</v>
          </cell>
        </row>
        <row r="8">
          <cell r="E8">
            <v>1488</v>
          </cell>
        </row>
        <row r="9">
          <cell r="E9">
            <v>0</v>
          </cell>
        </row>
        <row r="10">
          <cell r="E10">
            <v>77</v>
          </cell>
        </row>
        <row r="11">
          <cell r="E11">
            <v>66</v>
          </cell>
        </row>
        <row r="12">
          <cell r="E12">
            <v>11</v>
          </cell>
        </row>
        <row r="13">
          <cell r="E13">
            <v>43</v>
          </cell>
        </row>
        <row r="14">
          <cell r="E14">
            <v>0</v>
          </cell>
        </row>
        <row r="15">
          <cell r="E15">
            <v>241</v>
          </cell>
        </row>
        <row r="16">
          <cell r="E16">
            <v>132</v>
          </cell>
        </row>
        <row r="17">
          <cell r="E17">
            <v>267</v>
          </cell>
        </row>
        <row r="18">
          <cell r="E18">
            <v>59</v>
          </cell>
        </row>
        <row r="19">
          <cell r="E19">
            <v>5654</v>
          </cell>
        </row>
        <row r="20">
          <cell r="E20">
            <v>279</v>
          </cell>
        </row>
        <row r="21">
          <cell r="E21">
            <v>72</v>
          </cell>
        </row>
        <row r="22">
          <cell r="E22">
            <v>67</v>
          </cell>
        </row>
        <row r="23">
          <cell r="E23">
            <v>295</v>
          </cell>
        </row>
        <row r="24">
          <cell r="E24">
            <v>12</v>
          </cell>
        </row>
        <row r="25">
          <cell r="E25">
            <v>313</v>
          </cell>
        </row>
        <row r="26">
          <cell r="E26">
            <v>50</v>
          </cell>
        </row>
        <row r="27">
          <cell r="E27">
            <v>132</v>
          </cell>
        </row>
        <row r="28">
          <cell r="E28">
            <v>13</v>
          </cell>
        </row>
        <row r="29">
          <cell r="E29">
            <v>1355</v>
          </cell>
        </row>
        <row r="30">
          <cell r="E30">
            <v>35</v>
          </cell>
        </row>
        <row r="31">
          <cell r="E31">
            <v>331</v>
          </cell>
        </row>
        <row r="32">
          <cell r="E32">
            <v>2</v>
          </cell>
        </row>
        <row r="33">
          <cell r="E33">
            <v>1118</v>
          </cell>
        </row>
        <row r="34">
          <cell r="E34">
            <v>904</v>
          </cell>
        </row>
        <row r="35">
          <cell r="E35">
            <v>28</v>
          </cell>
        </row>
        <row r="36">
          <cell r="E36">
            <v>589</v>
          </cell>
        </row>
        <row r="37">
          <cell r="E37">
            <v>19</v>
          </cell>
        </row>
        <row r="38">
          <cell r="E38">
            <v>56</v>
          </cell>
        </row>
        <row r="39">
          <cell r="E39">
            <v>302</v>
          </cell>
        </row>
        <row r="40">
          <cell r="E40">
            <v>6</v>
          </cell>
        </row>
        <row r="41">
          <cell r="E41">
            <v>107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0"/>
  <sheetViews>
    <sheetView tabSelected="1" view="pageLayout" zoomScaleNormal="100" workbookViewId="0">
      <selection activeCell="B7" sqref="B7"/>
    </sheetView>
  </sheetViews>
  <sheetFormatPr defaultRowHeight="13.2" x14ac:dyDescent="0.25"/>
  <cols>
    <col min="1" max="1" width="17.6640625" style="3" customWidth="1"/>
    <col min="2" max="2" width="15.6640625" style="36" customWidth="1"/>
    <col min="3" max="5" width="15.6640625" style="3" customWidth="1"/>
    <col min="6" max="6" width="15.44140625" style="3" customWidth="1"/>
    <col min="7" max="7" width="13.44140625" style="3" customWidth="1"/>
    <col min="8" max="8" width="12.5546875" style="3" customWidth="1"/>
    <col min="9" max="9" width="13.109375" style="3" customWidth="1"/>
    <col min="10" max="10" width="12.5546875" style="3" customWidth="1"/>
    <col min="11" max="11" width="12.33203125" style="3" customWidth="1"/>
    <col min="12" max="254" width="8.88671875" style="3"/>
    <col min="255" max="256" width="17.6640625" style="3" customWidth="1"/>
    <col min="257" max="257" width="10.88671875" style="3" customWidth="1"/>
    <col min="258" max="258" width="12.6640625" style="3" customWidth="1"/>
    <col min="259" max="260" width="10.6640625" style="3" customWidth="1"/>
    <col min="261" max="261" width="16.33203125" style="3" customWidth="1"/>
    <col min="262" max="262" width="15.44140625" style="3" customWidth="1"/>
    <col min="263" max="263" width="13.44140625" style="3" customWidth="1"/>
    <col min="264" max="264" width="12.5546875" style="3" customWidth="1"/>
    <col min="265" max="265" width="13.109375" style="3" customWidth="1"/>
    <col min="266" max="266" width="12.5546875" style="3" customWidth="1"/>
    <col min="267" max="267" width="12.33203125" style="3" customWidth="1"/>
    <col min="268" max="510" width="8.88671875" style="3"/>
    <col min="511" max="512" width="17.6640625" style="3" customWidth="1"/>
    <col min="513" max="513" width="10.88671875" style="3" customWidth="1"/>
    <col min="514" max="514" width="12.6640625" style="3" customWidth="1"/>
    <col min="515" max="516" width="10.6640625" style="3" customWidth="1"/>
    <col min="517" max="517" width="16.33203125" style="3" customWidth="1"/>
    <col min="518" max="518" width="15.44140625" style="3" customWidth="1"/>
    <col min="519" max="519" width="13.44140625" style="3" customWidth="1"/>
    <col min="520" max="520" width="12.5546875" style="3" customWidth="1"/>
    <col min="521" max="521" width="13.109375" style="3" customWidth="1"/>
    <col min="522" max="522" width="12.5546875" style="3" customWidth="1"/>
    <col min="523" max="523" width="12.33203125" style="3" customWidth="1"/>
    <col min="524" max="766" width="8.88671875" style="3"/>
    <col min="767" max="768" width="17.6640625" style="3" customWidth="1"/>
    <col min="769" max="769" width="10.88671875" style="3" customWidth="1"/>
    <col min="770" max="770" width="12.6640625" style="3" customWidth="1"/>
    <col min="771" max="772" width="10.6640625" style="3" customWidth="1"/>
    <col min="773" max="773" width="16.33203125" style="3" customWidth="1"/>
    <col min="774" max="774" width="15.44140625" style="3" customWidth="1"/>
    <col min="775" max="775" width="13.44140625" style="3" customWidth="1"/>
    <col min="776" max="776" width="12.5546875" style="3" customWidth="1"/>
    <col min="777" max="777" width="13.109375" style="3" customWidth="1"/>
    <col min="778" max="778" width="12.5546875" style="3" customWidth="1"/>
    <col min="779" max="779" width="12.33203125" style="3" customWidth="1"/>
    <col min="780" max="1022" width="8.88671875" style="3"/>
    <col min="1023" max="1024" width="17.6640625" style="3" customWidth="1"/>
    <col min="1025" max="1025" width="10.88671875" style="3" customWidth="1"/>
    <col min="1026" max="1026" width="12.6640625" style="3" customWidth="1"/>
    <col min="1027" max="1028" width="10.6640625" style="3" customWidth="1"/>
    <col min="1029" max="1029" width="16.33203125" style="3" customWidth="1"/>
    <col min="1030" max="1030" width="15.44140625" style="3" customWidth="1"/>
    <col min="1031" max="1031" width="13.44140625" style="3" customWidth="1"/>
    <col min="1032" max="1032" width="12.5546875" style="3" customWidth="1"/>
    <col min="1033" max="1033" width="13.109375" style="3" customWidth="1"/>
    <col min="1034" max="1034" width="12.5546875" style="3" customWidth="1"/>
    <col min="1035" max="1035" width="12.33203125" style="3" customWidth="1"/>
    <col min="1036" max="1278" width="8.88671875" style="3"/>
    <col min="1279" max="1280" width="17.6640625" style="3" customWidth="1"/>
    <col min="1281" max="1281" width="10.88671875" style="3" customWidth="1"/>
    <col min="1282" max="1282" width="12.6640625" style="3" customWidth="1"/>
    <col min="1283" max="1284" width="10.6640625" style="3" customWidth="1"/>
    <col min="1285" max="1285" width="16.33203125" style="3" customWidth="1"/>
    <col min="1286" max="1286" width="15.44140625" style="3" customWidth="1"/>
    <col min="1287" max="1287" width="13.44140625" style="3" customWidth="1"/>
    <col min="1288" max="1288" width="12.5546875" style="3" customWidth="1"/>
    <col min="1289" max="1289" width="13.109375" style="3" customWidth="1"/>
    <col min="1290" max="1290" width="12.5546875" style="3" customWidth="1"/>
    <col min="1291" max="1291" width="12.33203125" style="3" customWidth="1"/>
    <col min="1292" max="1534" width="8.88671875" style="3"/>
    <col min="1535" max="1536" width="17.6640625" style="3" customWidth="1"/>
    <col min="1537" max="1537" width="10.88671875" style="3" customWidth="1"/>
    <col min="1538" max="1538" width="12.6640625" style="3" customWidth="1"/>
    <col min="1539" max="1540" width="10.6640625" style="3" customWidth="1"/>
    <col min="1541" max="1541" width="16.33203125" style="3" customWidth="1"/>
    <col min="1542" max="1542" width="15.44140625" style="3" customWidth="1"/>
    <col min="1543" max="1543" width="13.44140625" style="3" customWidth="1"/>
    <col min="1544" max="1544" width="12.5546875" style="3" customWidth="1"/>
    <col min="1545" max="1545" width="13.109375" style="3" customWidth="1"/>
    <col min="1546" max="1546" width="12.5546875" style="3" customWidth="1"/>
    <col min="1547" max="1547" width="12.33203125" style="3" customWidth="1"/>
    <col min="1548" max="1790" width="8.88671875" style="3"/>
    <col min="1791" max="1792" width="17.6640625" style="3" customWidth="1"/>
    <col min="1793" max="1793" width="10.88671875" style="3" customWidth="1"/>
    <col min="1794" max="1794" width="12.6640625" style="3" customWidth="1"/>
    <col min="1795" max="1796" width="10.6640625" style="3" customWidth="1"/>
    <col min="1797" max="1797" width="16.33203125" style="3" customWidth="1"/>
    <col min="1798" max="1798" width="15.44140625" style="3" customWidth="1"/>
    <col min="1799" max="1799" width="13.44140625" style="3" customWidth="1"/>
    <col min="1800" max="1800" width="12.5546875" style="3" customWidth="1"/>
    <col min="1801" max="1801" width="13.109375" style="3" customWidth="1"/>
    <col min="1802" max="1802" width="12.5546875" style="3" customWidth="1"/>
    <col min="1803" max="1803" width="12.33203125" style="3" customWidth="1"/>
    <col min="1804" max="2046" width="8.88671875" style="3"/>
    <col min="2047" max="2048" width="17.6640625" style="3" customWidth="1"/>
    <col min="2049" max="2049" width="10.88671875" style="3" customWidth="1"/>
    <col min="2050" max="2050" width="12.6640625" style="3" customWidth="1"/>
    <col min="2051" max="2052" width="10.6640625" style="3" customWidth="1"/>
    <col min="2053" max="2053" width="16.33203125" style="3" customWidth="1"/>
    <col min="2054" max="2054" width="15.44140625" style="3" customWidth="1"/>
    <col min="2055" max="2055" width="13.44140625" style="3" customWidth="1"/>
    <col min="2056" max="2056" width="12.5546875" style="3" customWidth="1"/>
    <col min="2057" max="2057" width="13.109375" style="3" customWidth="1"/>
    <col min="2058" max="2058" width="12.5546875" style="3" customWidth="1"/>
    <col min="2059" max="2059" width="12.33203125" style="3" customWidth="1"/>
    <col min="2060" max="2302" width="8.88671875" style="3"/>
    <col min="2303" max="2304" width="17.6640625" style="3" customWidth="1"/>
    <col min="2305" max="2305" width="10.88671875" style="3" customWidth="1"/>
    <col min="2306" max="2306" width="12.6640625" style="3" customWidth="1"/>
    <col min="2307" max="2308" width="10.6640625" style="3" customWidth="1"/>
    <col min="2309" max="2309" width="16.33203125" style="3" customWidth="1"/>
    <col min="2310" max="2310" width="15.44140625" style="3" customWidth="1"/>
    <col min="2311" max="2311" width="13.44140625" style="3" customWidth="1"/>
    <col min="2312" max="2312" width="12.5546875" style="3" customWidth="1"/>
    <col min="2313" max="2313" width="13.109375" style="3" customWidth="1"/>
    <col min="2314" max="2314" width="12.5546875" style="3" customWidth="1"/>
    <col min="2315" max="2315" width="12.33203125" style="3" customWidth="1"/>
    <col min="2316" max="2558" width="8.88671875" style="3"/>
    <col min="2559" max="2560" width="17.6640625" style="3" customWidth="1"/>
    <col min="2561" max="2561" width="10.88671875" style="3" customWidth="1"/>
    <col min="2562" max="2562" width="12.6640625" style="3" customWidth="1"/>
    <col min="2563" max="2564" width="10.6640625" style="3" customWidth="1"/>
    <col min="2565" max="2565" width="16.33203125" style="3" customWidth="1"/>
    <col min="2566" max="2566" width="15.44140625" style="3" customWidth="1"/>
    <col min="2567" max="2567" width="13.44140625" style="3" customWidth="1"/>
    <col min="2568" max="2568" width="12.5546875" style="3" customWidth="1"/>
    <col min="2569" max="2569" width="13.109375" style="3" customWidth="1"/>
    <col min="2570" max="2570" width="12.5546875" style="3" customWidth="1"/>
    <col min="2571" max="2571" width="12.33203125" style="3" customWidth="1"/>
    <col min="2572" max="2814" width="8.88671875" style="3"/>
    <col min="2815" max="2816" width="17.6640625" style="3" customWidth="1"/>
    <col min="2817" max="2817" width="10.88671875" style="3" customWidth="1"/>
    <col min="2818" max="2818" width="12.6640625" style="3" customWidth="1"/>
    <col min="2819" max="2820" width="10.6640625" style="3" customWidth="1"/>
    <col min="2821" max="2821" width="16.33203125" style="3" customWidth="1"/>
    <col min="2822" max="2822" width="15.44140625" style="3" customWidth="1"/>
    <col min="2823" max="2823" width="13.44140625" style="3" customWidth="1"/>
    <col min="2824" max="2824" width="12.5546875" style="3" customWidth="1"/>
    <col min="2825" max="2825" width="13.109375" style="3" customWidth="1"/>
    <col min="2826" max="2826" width="12.5546875" style="3" customWidth="1"/>
    <col min="2827" max="2827" width="12.33203125" style="3" customWidth="1"/>
    <col min="2828" max="3070" width="8.88671875" style="3"/>
    <col min="3071" max="3072" width="17.6640625" style="3" customWidth="1"/>
    <col min="3073" max="3073" width="10.88671875" style="3" customWidth="1"/>
    <col min="3074" max="3074" width="12.6640625" style="3" customWidth="1"/>
    <col min="3075" max="3076" width="10.6640625" style="3" customWidth="1"/>
    <col min="3077" max="3077" width="16.33203125" style="3" customWidth="1"/>
    <col min="3078" max="3078" width="15.44140625" style="3" customWidth="1"/>
    <col min="3079" max="3079" width="13.44140625" style="3" customWidth="1"/>
    <col min="3080" max="3080" width="12.5546875" style="3" customWidth="1"/>
    <col min="3081" max="3081" width="13.109375" style="3" customWidth="1"/>
    <col min="3082" max="3082" width="12.5546875" style="3" customWidth="1"/>
    <col min="3083" max="3083" width="12.33203125" style="3" customWidth="1"/>
    <col min="3084" max="3326" width="8.88671875" style="3"/>
    <col min="3327" max="3328" width="17.6640625" style="3" customWidth="1"/>
    <col min="3329" max="3329" width="10.88671875" style="3" customWidth="1"/>
    <col min="3330" max="3330" width="12.6640625" style="3" customWidth="1"/>
    <col min="3331" max="3332" width="10.6640625" style="3" customWidth="1"/>
    <col min="3333" max="3333" width="16.33203125" style="3" customWidth="1"/>
    <col min="3334" max="3334" width="15.44140625" style="3" customWidth="1"/>
    <col min="3335" max="3335" width="13.44140625" style="3" customWidth="1"/>
    <col min="3336" max="3336" width="12.5546875" style="3" customWidth="1"/>
    <col min="3337" max="3337" width="13.109375" style="3" customWidth="1"/>
    <col min="3338" max="3338" width="12.5546875" style="3" customWidth="1"/>
    <col min="3339" max="3339" width="12.33203125" style="3" customWidth="1"/>
    <col min="3340" max="3582" width="8.88671875" style="3"/>
    <col min="3583" max="3584" width="17.6640625" style="3" customWidth="1"/>
    <col min="3585" max="3585" width="10.88671875" style="3" customWidth="1"/>
    <col min="3586" max="3586" width="12.6640625" style="3" customWidth="1"/>
    <col min="3587" max="3588" width="10.6640625" style="3" customWidth="1"/>
    <col min="3589" max="3589" width="16.33203125" style="3" customWidth="1"/>
    <col min="3590" max="3590" width="15.44140625" style="3" customWidth="1"/>
    <col min="3591" max="3591" width="13.44140625" style="3" customWidth="1"/>
    <col min="3592" max="3592" width="12.5546875" style="3" customWidth="1"/>
    <col min="3593" max="3593" width="13.109375" style="3" customWidth="1"/>
    <col min="3594" max="3594" width="12.5546875" style="3" customWidth="1"/>
    <col min="3595" max="3595" width="12.33203125" style="3" customWidth="1"/>
    <col min="3596" max="3838" width="8.88671875" style="3"/>
    <col min="3839" max="3840" width="17.6640625" style="3" customWidth="1"/>
    <col min="3841" max="3841" width="10.88671875" style="3" customWidth="1"/>
    <col min="3842" max="3842" width="12.6640625" style="3" customWidth="1"/>
    <col min="3843" max="3844" width="10.6640625" style="3" customWidth="1"/>
    <col min="3845" max="3845" width="16.33203125" style="3" customWidth="1"/>
    <col min="3846" max="3846" width="15.44140625" style="3" customWidth="1"/>
    <col min="3847" max="3847" width="13.44140625" style="3" customWidth="1"/>
    <col min="3848" max="3848" width="12.5546875" style="3" customWidth="1"/>
    <col min="3849" max="3849" width="13.109375" style="3" customWidth="1"/>
    <col min="3850" max="3850" width="12.5546875" style="3" customWidth="1"/>
    <col min="3851" max="3851" width="12.33203125" style="3" customWidth="1"/>
    <col min="3852" max="4094" width="8.88671875" style="3"/>
    <col min="4095" max="4096" width="17.6640625" style="3" customWidth="1"/>
    <col min="4097" max="4097" width="10.88671875" style="3" customWidth="1"/>
    <col min="4098" max="4098" width="12.6640625" style="3" customWidth="1"/>
    <col min="4099" max="4100" width="10.6640625" style="3" customWidth="1"/>
    <col min="4101" max="4101" width="16.33203125" style="3" customWidth="1"/>
    <col min="4102" max="4102" width="15.44140625" style="3" customWidth="1"/>
    <col min="4103" max="4103" width="13.44140625" style="3" customWidth="1"/>
    <col min="4104" max="4104" width="12.5546875" style="3" customWidth="1"/>
    <col min="4105" max="4105" width="13.109375" style="3" customWidth="1"/>
    <col min="4106" max="4106" width="12.5546875" style="3" customWidth="1"/>
    <col min="4107" max="4107" width="12.33203125" style="3" customWidth="1"/>
    <col min="4108" max="4350" width="8.88671875" style="3"/>
    <col min="4351" max="4352" width="17.6640625" style="3" customWidth="1"/>
    <col min="4353" max="4353" width="10.88671875" style="3" customWidth="1"/>
    <col min="4354" max="4354" width="12.6640625" style="3" customWidth="1"/>
    <col min="4355" max="4356" width="10.6640625" style="3" customWidth="1"/>
    <col min="4357" max="4357" width="16.33203125" style="3" customWidth="1"/>
    <col min="4358" max="4358" width="15.44140625" style="3" customWidth="1"/>
    <col min="4359" max="4359" width="13.44140625" style="3" customWidth="1"/>
    <col min="4360" max="4360" width="12.5546875" style="3" customWidth="1"/>
    <col min="4361" max="4361" width="13.109375" style="3" customWidth="1"/>
    <col min="4362" max="4362" width="12.5546875" style="3" customWidth="1"/>
    <col min="4363" max="4363" width="12.33203125" style="3" customWidth="1"/>
    <col min="4364" max="4606" width="8.88671875" style="3"/>
    <col min="4607" max="4608" width="17.6640625" style="3" customWidth="1"/>
    <col min="4609" max="4609" width="10.88671875" style="3" customWidth="1"/>
    <col min="4610" max="4610" width="12.6640625" style="3" customWidth="1"/>
    <col min="4611" max="4612" width="10.6640625" style="3" customWidth="1"/>
    <col min="4613" max="4613" width="16.33203125" style="3" customWidth="1"/>
    <col min="4614" max="4614" width="15.44140625" style="3" customWidth="1"/>
    <col min="4615" max="4615" width="13.44140625" style="3" customWidth="1"/>
    <col min="4616" max="4616" width="12.5546875" style="3" customWidth="1"/>
    <col min="4617" max="4617" width="13.109375" style="3" customWidth="1"/>
    <col min="4618" max="4618" width="12.5546875" style="3" customWidth="1"/>
    <col min="4619" max="4619" width="12.33203125" style="3" customWidth="1"/>
    <col min="4620" max="4862" width="8.88671875" style="3"/>
    <col min="4863" max="4864" width="17.6640625" style="3" customWidth="1"/>
    <col min="4865" max="4865" width="10.88671875" style="3" customWidth="1"/>
    <col min="4866" max="4866" width="12.6640625" style="3" customWidth="1"/>
    <col min="4867" max="4868" width="10.6640625" style="3" customWidth="1"/>
    <col min="4869" max="4869" width="16.33203125" style="3" customWidth="1"/>
    <col min="4870" max="4870" width="15.44140625" style="3" customWidth="1"/>
    <col min="4871" max="4871" width="13.44140625" style="3" customWidth="1"/>
    <col min="4872" max="4872" width="12.5546875" style="3" customWidth="1"/>
    <col min="4873" max="4873" width="13.109375" style="3" customWidth="1"/>
    <col min="4874" max="4874" width="12.5546875" style="3" customWidth="1"/>
    <col min="4875" max="4875" width="12.33203125" style="3" customWidth="1"/>
    <col min="4876" max="5118" width="8.88671875" style="3"/>
    <col min="5119" max="5120" width="17.6640625" style="3" customWidth="1"/>
    <col min="5121" max="5121" width="10.88671875" style="3" customWidth="1"/>
    <col min="5122" max="5122" width="12.6640625" style="3" customWidth="1"/>
    <col min="5123" max="5124" width="10.6640625" style="3" customWidth="1"/>
    <col min="5125" max="5125" width="16.33203125" style="3" customWidth="1"/>
    <col min="5126" max="5126" width="15.44140625" style="3" customWidth="1"/>
    <col min="5127" max="5127" width="13.44140625" style="3" customWidth="1"/>
    <col min="5128" max="5128" width="12.5546875" style="3" customWidth="1"/>
    <col min="5129" max="5129" width="13.109375" style="3" customWidth="1"/>
    <col min="5130" max="5130" width="12.5546875" style="3" customWidth="1"/>
    <col min="5131" max="5131" width="12.33203125" style="3" customWidth="1"/>
    <col min="5132" max="5374" width="8.88671875" style="3"/>
    <col min="5375" max="5376" width="17.6640625" style="3" customWidth="1"/>
    <col min="5377" max="5377" width="10.88671875" style="3" customWidth="1"/>
    <col min="5378" max="5378" width="12.6640625" style="3" customWidth="1"/>
    <col min="5379" max="5380" width="10.6640625" style="3" customWidth="1"/>
    <col min="5381" max="5381" width="16.33203125" style="3" customWidth="1"/>
    <col min="5382" max="5382" width="15.44140625" style="3" customWidth="1"/>
    <col min="5383" max="5383" width="13.44140625" style="3" customWidth="1"/>
    <col min="5384" max="5384" width="12.5546875" style="3" customWidth="1"/>
    <col min="5385" max="5385" width="13.109375" style="3" customWidth="1"/>
    <col min="5386" max="5386" width="12.5546875" style="3" customWidth="1"/>
    <col min="5387" max="5387" width="12.33203125" style="3" customWidth="1"/>
    <col min="5388" max="5630" width="8.88671875" style="3"/>
    <col min="5631" max="5632" width="17.6640625" style="3" customWidth="1"/>
    <col min="5633" max="5633" width="10.88671875" style="3" customWidth="1"/>
    <col min="5634" max="5634" width="12.6640625" style="3" customWidth="1"/>
    <col min="5635" max="5636" width="10.6640625" style="3" customWidth="1"/>
    <col min="5637" max="5637" width="16.33203125" style="3" customWidth="1"/>
    <col min="5638" max="5638" width="15.44140625" style="3" customWidth="1"/>
    <col min="5639" max="5639" width="13.44140625" style="3" customWidth="1"/>
    <col min="5640" max="5640" width="12.5546875" style="3" customWidth="1"/>
    <col min="5641" max="5641" width="13.109375" style="3" customWidth="1"/>
    <col min="5642" max="5642" width="12.5546875" style="3" customWidth="1"/>
    <col min="5643" max="5643" width="12.33203125" style="3" customWidth="1"/>
    <col min="5644" max="5886" width="8.88671875" style="3"/>
    <col min="5887" max="5888" width="17.6640625" style="3" customWidth="1"/>
    <col min="5889" max="5889" width="10.88671875" style="3" customWidth="1"/>
    <col min="5890" max="5890" width="12.6640625" style="3" customWidth="1"/>
    <col min="5891" max="5892" width="10.6640625" style="3" customWidth="1"/>
    <col min="5893" max="5893" width="16.33203125" style="3" customWidth="1"/>
    <col min="5894" max="5894" width="15.44140625" style="3" customWidth="1"/>
    <col min="5895" max="5895" width="13.44140625" style="3" customWidth="1"/>
    <col min="5896" max="5896" width="12.5546875" style="3" customWidth="1"/>
    <col min="5897" max="5897" width="13.109375" style="3" customWidth="1"/>
    <col min="5898" max="5898" width="12.5546875" style="3" customWidth="1"/>
    <col min="5899" max="5899" width="12.33203125" style="3" customWidth="1"/>
    <col min="5900" max="6142" width="8.88671875" style="3"/>
    <col min="6143" max="6144" width="17.6640625" style="3" customWidth="1"/>
    <col min="6145" max="6145" width="10.88671875" style="3" customWidth="1"/>
    <col min="6146" max="6146" width="12.6640625" style="3" customWidth="1"/>
    <col min="6147" max="6148" width="10.6640625" style="3" customWidth="1"/>
    <col min="6149" max="6149" width="16.33203125" style="3" customWidth="1"/>
    <col min="6150" max="6150" width="15.44140625" style="3" customWidth="1"/>
    <col min="6151" max="6151" width="13.44140625" style="3" customWidth="1"/>
    <col min="6152" max="6152" width="12.5546875" style="3" customWidth="1"/>
    <col min="6153" max="6153" width="13.109375" style="3" customWidth="1"/>
    <col min="6154" max="6154" width="12.5546875" style="3" customWidth="1"/>
    <col min="6155" max="6155" width="12.33203125" style="3" customWidth="1"/>
    <col min="6156" max="6398" width="8.88671875" style="3"/>
    <col min="6399" max="6400" width="17.6640625" style="3" customWidth="1"/>
    <col min="6401" max="6401" width="10.88671875" style="3" customWidth="1"/>
    <col min="6402" max="6402" width="12.6640625" style="3" customWidth="1"/>
    <col min="6403" max="6404" width="10.6640625" style="3" customWidth="1"/>
    <col min="6405" max="6405" width="16.33203125" style="3" customWidth="1"/>
    <col min="6406" max="6406" width="15.44140625" style="3" customWidth="1"/>
    <col min="6407" max="6407" width="13.44140625" style="3" customWidth="1"/>
    <col min="6408" max="6408" width="12.5546875" style="3" customWidth="1"/>
    <col min="6409" max="6409" width="13.109375" style="3" customWidth="1"/>
    <col min="6410" max="6410" width="12.5546875" style="3" customWidth="1"/>
    <col min="6411" max="6411" width="12.33203125" style="3" customWidth="1"/>
    <col min="6412" max="6654" width="8.88671875" style="3"/>
    <col min="6655" max="6656" width="17.6640625" style="3" customWidth="1"/>
    <col min="6657" max="6657" width="10.88671875" style="3" customWidth="1"/>
    <col min="6658" max="6658" width="12.6640625" style="3" customWidth="1"/>
    <col min="6659" max="6660" width="10.6640625" style="3" customWidth="1"/>
    <col min="6661" max="6661" width="16.33203125" style="3" customWidth="1"/>
    <col min="6662" max="6662" width="15.44140625" style="3" customWidth="1"/>
    <col min="6663" max="6663" width="13.44140625" style="3" customWidth="1"/>
    <col min="6664" max="6664" width="12.5546875" style="3" customWidth="1"/>
    <col min="6665" max="6665" width="13.109375" style="3" customWidth="1"/>
    <col min="6666" max="6666" width="12.5546875" style="3" customWidth="1"/>
    <col min="6667" max="6667" width="12.33203125" style="3" customWidth="1"/>
    <col min="6668" max="6910" width="8.88671875" style="3"/>
    <col min="6911" max="6912" width="17.6640625" style="3" customWidth="1"/>
    <col min="6913" max="6913" width="10.88671875" style="3" customWidth="1"/>
    <col min="6914" max="6914" width="12.6640625" style="3" customWidth="1"/>
    <col min="6915" max="6916" width="10.6640625" style="3" customWidth="1"/>
    <col min="6917" max="6917" width="16.33203125" style="3" customWidth="1"/>
    <col min="6918" max="6918" width="15.44140625" style="3" customWidth="1"/>
    <col min="6919" max="6919" width="13.44140625" style="3" customWidth="1"/>
    <col min="6920" max="6920" width="12.5546875" style="3" customWidth="1"/>
    <col min="6921" max="6921" width="13.109375" style="3" customWidth="1"/>
    <col min="6922" max="6922" width="12.5546875" style="3" customWidth="1"/>
    <col min="6923" max="6923" width="12.33203125" style="3" customWidth="1"/>
    <col min="6924" max="7166" width="8.88671875" style="3"/>
    <col min="7167" max="7168" width="17.6640625" style="3" customWidth="1"/>
    <col min="7169" max="7169" width="10.88671875" style="3" customWidth="1"/>
    <col min="7170" max="7170" width="12.6640625" style="3" customWidth="1"/>
    <col min="7171" max="7172" width="10.6640625" style="3" customWidth="1"/>
    <col min="7173" max="7173" width="16.33203125" style="3" customWidth="1"/>
    <col min="7174" max="7174" width="15.44140625" style="3" customWidth="1"/>
    <col min="7175" max="7175" width="13.44140625" style="3" customWidth="1"/>
    <col min="7176" max="7176" width="12.5546875" style="3" customWidth="1"/>
    <col min="7177" max="7177" width="13.109375" style="3" customWidth="1"/>
    <col min="7178" max="7178" width="12.5546875" style="3" customWidth="1"/>
    <col min="7179" max="7179" width="12.33203125" style="3" customWidth="1"/>
    <col min="7180" max="7422" width="8.88671875" style="3"/>
    <col min="7423" max="7424" width="17.6640625" style="3" customWidth="1"/>
    <col min="7425" max="7425" width="10.88671875" style="3" customWidth="1"/>
    <col min="7426" max="7426" width="12.6640625" style="3" customWidth="1"/>
    <col min="7427" max="7428" width="10.6640625" style="3" customWidth="1"/>
    <col min="7429" max="7429" width="16.33203125" style="3" customWidth="1"/>
    <col min="7430" max="7430" width="15.44140625" style="3" customWidth="1"/>
    <col min="7431" max="7431" width="13.44140625" style="3" customWidth="1"/>
    <col min="7432" max="7432" width="12.5546875" style="3" customWidth="1"/>
    <col min="7433" max="7433" width="13.109375" style="3" customWidth="1"/>
    <col min="7434" max="7434" width="12.5546875" style="3" customWidth="1"/>
    <col min="7435" max="7435" width="12.33203125" style="3" customWidth="1"/>
    <col min="7436" max="7678" width="8.88671875" style="3"/>
    <col min="7679" max="7680" width="17.6640625" style="3" customWidth="1"/>
    <col min="7681" max="7681" width="10.88671875" style="3" customWidth="1"/>
    <col min="7682" max="7682" width="12.6640625" style="3" customWidth="1"/>
    <col min="7683" max="7684" width="10.6640625" style="3" customWidth="1"/>
    <col min="7685" max="7685" width="16.33203125" style="3" customWidth="1"/>
    <col min="7686" max="7686" width="15.44140625" style="3" customWidth="1"/>
    <col min="7687" max="7687" width="13.44140625" style="3" customWidth="1"/>
    <col min="7688" max="7688" width="12.5546875" style="3" customWidth="1"/>
    <col min="7689" max="7689" width="13.109375" style="3" customWidth="1"/>
    <col min="7690" max="7690" width="12.5546875" style="3" customWidth="1"/>
    <col min="7691" max="7691" width="12.33203125" style="3" customWidth="1"/>
    <col min="7692" max="7934" width="8.88671875" style="3"/>
    <col min="7935" max="7936" width="17.6640625" style="3" customWidth="1"/>
    <col min="7937" max="7937" width="10.88671875" style="3" customWidth="1"/>
    <col min="7938" max="7938" width="12.6640625" style="3" customWidth="1"/>
    <col min="7939" max="7940" width="10.6640625" style="3" customWidth="1"/>
    <col min="7941" max="7941" width="16.33203125" style="3" customWidth="1"/>
    <col min="7942" max="7942" width="15.44140625" style="3" customWidth="1"/>
    <col min="7943" max="7943" width="13.44140625" style="3" customWidth="1"/>
    <col min="7944" max="7944" width="12.5546875" style="3" customWidth="1"/>
    <col min="7945" max="7945" width="13.109375" style="3" customWidth="1"/>
    <col min="7946" max="7946" width="12.5546875" style="3" customWidth="1"/>
    <col min="7947" max="7947" width="12.33203125" style="3" customWidth="1"/>
    <col min="7948" max="8190" width="8.88671875" style="3"/>
    <col min="8191" max="8192" width="17.6640625" style="3" customWidth="1"/>
    <col min="8193" max="8193" width="10.88671875" style="3" customWidth="1"/>
    <col min="8194" max="8194" width="12.6640625" style="3" customWidth="1"/>
    <col min="8195" max="8196" width="10.6640625" style="3" customWidth="1"/>
    <col min="8197" max="8197" width="16.33203125" style="3" customWidth="1"/>
    <col min="8198" max="8198" width="15.44140625" style="3" customWidth="1"/>
    <col min="8199" max="8199" width="13.44140625" style="3" customWidth="1"/>
    <col min="8200" max="8200" width="12.5546875" style="3" customWidth="1"/>
    <col min="8201" max="8201" width="13.109375" style="3" customWidth="1"/>
    <col min="8202" max="8202" width="12.5546875" style="3" customWidth="1"/>
    <col min="8203" max="8203" width="12.33203125" style="3" customWidth="1"/>
    <col min="8204" max="8446" width="8.88671875" style="3"/>
    <col min="8447" max="8448" width="17.6640625" style="3" customWidth="1"/>
    <col min="8449" max="8449" width="10.88671875" style="3" customWidth="1"/>
    <col min="8450" max="8450" width="12.6640625" style="3" customWidth="1"/>
    <col min="8451" max="8452" width="10.6640625" style="3" customWidth="1"/>
    <col min="8453" max="8453" width="16.33203125" style="3" customWidth="1"/>
    <col min="8454" max="8454" width="15.44140625" style="3" customWidth="1"/>
    <col min="8455" max="8455" width="13.44140625" style="3" customWidth="1"/>
    <col min="8456" max="8456" width="12.5546875" style="3" customWidth="1"/>
    <col min="8457" max="8457" width="13.109375" style="3" customWidth="1"/>
    <col min="8458" max="8458" width="12.5546875" style="3" customWidth="1"/>
    <col min="8459" max="8459" width="12.33203125" style="3" customWidth="1"/>
    <col min="8460" max="8702" width="8.88671875" style="3"/>
    <col min="8703" max="8704" width="17.6640625" style="3" customWidth="1"/>
    <col min="8705" max="8705" width="10.88671875" style="3" customWidth="1"/>
    <col min="8706" max="8706" width="12.6640625" style="3" customWidth="1"/>
    <col min="8707" max="8708" width="10.6640625" style="3" customWidth="1"/>
    <col min="8709" max="8709" width="16.33203125" style="3" customWidth="1"/>
    <col min="8710" max="8710" width="15.44140625" style="3" customWidth="1"/>
    <col min="8711" max="8711" width="13.44140625" style="3" customWidth="1"/>
    <col min="8712" max="8712" width="12.5546875" style="3" customWidth="1"/>
    <col min="8713" max="8713" width="13.109375" style="3" customWidth="1"/>
    <col min="8714" max="8714" width="12.5546875" style="3" customWidth="1"/>
    <col min="8715" max="8715" width="12.33203125" style="3" customWidth="1"/>
    <col min="8716" max="8958" width="8.88671875" style="3"/>
    <col min="8959" max="8960" width="17.6640625" style="3" customWidth="1"/>
    <col min="8961" max="8961" width="10.88671875" style="3" customWidth="1"/>
    <col min="8962" max="8962" width="12.6640625" style="3" customWidth="1"/>
    <col min="8963" max="8964" width="10.6640625" style="3" customWidth="1"/>
    <col min="8965" max="8965" width="16.33203125" style="3" customWidth="1"/>
    <col min="8966" max="8966" width="15.44140625" style="3" customWidth="1"/>
    <col min="8967" max="8967" width="13.44140625" style="3" customWidth="1"/>
    <col min="8968" max="8968" width="12.5546875" style="3" customWidth="1"/>
    <col min="8969" max="8969" width="13.109375" style="3" customWidth="1"/>
    <col min="8970" max="8970" width="12.5546875" style="3" customWidth="1"/>
    <col min="8971" max="8971" width="12.33203125" style="3" customWidth="1"/>
    <col min="8972" max="9214" width="8.88671875" style="3"/>
    <col min="9215" max="9216" width="17.6640625" style="3" customWidth="1"/>
    <col min="9217" max="9217" width="10.88671875" style="3" customWidth="1"/>
    <col min="9218" max="9218" width="12.6640625" style="3" customWidth="1"/>
    <col min="9219" max="9220" width="10.6640625" style="3" customWidth="1"/>
    <col min="9221" max="9221" width="16.33203125" style="3" customWidth="1"/>
    <col min="9222" max="9222" width="15.44140625" style="3" customWidth="1"/>
    <col min="9223" max="9223" width="13.44140625" style="3" customWidth="1"/>
    <col min="9224" max="9224" width="12.5546875" style="3" customWidth="1"/>
    <col min="9225" max="9225" width="13.109375" style="3" customWidth="1"/>
    <col min="9226" max="9226" width="12.5546875" style="3" customWidth="1"/>
    <col min="9227" max="9227" width="12.33203125" style="3" customWidth="1"/>
    <col min="9228" max="9470" width="8.88671875" style="3"/>
    <col min="9471" max="9472" width="17.6640625" style="3" customWidth="1"/>
    <col min="9473" max="9473" width="10.88671875" style="3" customWidth="1"/>
    <col min="9474" max="9474" width="12.6640625" style="3" customWidth="1"/>
    <col min="9475" max="9476" width="10.6640625" style="3" customWidth="1"/>
    <col min="9477" max="9477" width="16.33203125" style="3" customWidth="1"/>
    <col min="9478" max="9478" width="15.44140625" style="3" customWidth="1"/>
    <col min="9479" max="9479" width="13.44140625" style="3" customWidth="1"/>
    <col min="9480" max="9480" width="12.5546875" style="3" customWidth="1"/>
    <col min="9481" max="9481" width="13.109375" style="3" customWidth="1"/>
    <col min="9482" max="9482" width="12.5546875" style="3" customWidth="1"/>
    <col min="9483" max="9483" width="12.33203125" style="3" customWidth="1"/>
    <col min="9484" max="9726" width="8.88671875" style="3"/>
    <col min="9727" max="9728" width="17.6640625" style="3" customWidth="1"/>
    <col min="9729" max="9729" width="10.88671875" style="3" customWidth="1"/>
    <col min="9730" max="9730" width="12.6640625" style="3" customWidth="1"/>
    <col min="9731" max="9732" width="10.6640625" style="3" customWidth="1"/>
    <col min="9733" max="9733" width="16.33203125" style="3" customWidth="1"/>
    <col min="9734" max="9734" width="15.44140625" style="3" customWidth="1"/>
    <col min="9735" max="9735" width="13.44140625" style="3" customWidth="1"/>
    <col min="9736" max="9736" width="12.5546875" style="3" customWidth="1"/>
    <col min="9737" max="9737" width="13.109375" style="3" customWidth="1"/>
    <col min="9738" max="9738" width="12.5546875" style="3" customWidth="1"/>
    <col min="9739" max="9739" width="12.33203125" style="3" customWidth="1"/>
    <col min="9740" max="9982" width="8.88671875" style="3"/>
    <col min="9983" max="9984" width="17.6640625" style="3" customWidth="1"/>
    <col min="9985" max="9985" width="10.88671875" style="3" customWidth="1"/>
    <col min="9986" max="9986" width="12.6640625" style="3" customWidth="1"/>
    <col min="9987" max="9988" width="10.6640625" style="3" customWidth="1"/>
    <col min="9989" max="9989" width="16.33203125" style="3" customWidth="1"/>
    <col min="9990" max="9990" width="15.44140625" style="3" customWidth="1"/>
    <col min="9991" max="9991" width="13.44140625" style="3" customWidth="1"/>
    <col min="9992" max="9992" width="12.5546875" style="3" customWidth="1"/>
    <col min="9993" max="9993" width="13.109375" style="3" customWidth="1"/>
    <col min="9994" max="9994" width="12.5546875" style="3" customWidth="1"/>
    <col min="9995" max="9995" width="12.33203125" style="3" customWidth="1"/>
    <col min="9996" max="10238" width="8.88671875" style="3"/>
    <col min="10239" max="10240" width="17.6640625" style="3" customWidth="1"/>
    <col min="10241" max="10241" width="10.88671875" style="3" customWidth="1"/>
    <col min="10242" max="10242" width="12.6640625" style="3" customWidth="1"/>
    <col min="10243" max="10244" width="10.6640625" style="3" customWidth="1"/>
    <col min="10245" max="10245" width="16.33203125" style="3" customWidth="1"/>
    <col min="10246" max="10246" width="15.44140625" style="3" customWidth="1"/>
    <col min="10247" max="10247" width="13.44140625" style="3" customWidth="1"/>
    <col min="10248" max="10248" width="12.5546875" style="3" customWidth="1"/>
    <col min="10249" max="10249" width="13.109375" style="3" customWidth="1"/>
    <col min="10250" max="10250" width="12.5546875" style="3" customWidth="1"/>
    <col min="10251" max="10251" width="12.33203125" style="3" customWidth="1"/>
    <col min="10252" max="10494" width="8.88671875" style="3"/>
    <col min="10495" max="10496" width="17.6640625" style="3" customWidth="1"/>
    <col min="10497" max="10497" width="10.88671875" style="3" customWidth="1"/>
    <col min="10498" max="10498" width="12.6640625" style="3" customWidth="1"/>
    <col min="10499" max="10500" width="10.6640625" style="3" customWidth="1"/>
    <col min="10501" max="10501" width="16.33203125" style="3" customWidth="1"/>
    <col min="10502" max="10502" width="15.44140625" style="3" customWidth="1"/>
    <col min="10503" max="10503" width="13.44140625" style="3" customWidth="1"/>
    <col min="10504" max="10504" width="12.5546875" style="3" customWidth="1"/>
    <col min="10505" max="10505" width="13.109375" style="3" customWidth="1"/>
    <col min="10506" max="10506" width="12.5546875" style="3" customWidth="1"/>
    <col min="10507" max="10507" width="12.33203125" style="3" customWidth="1"/>
    <col min="10508" max="10750" width="8.88671875" style="3"/>
    <col min="10751" max="10752" width="17.6640625" style="3" customWidth="1"/>
    <col min="10753" max="10753" width="10.88671875" style="3" customWidth="1"/>
    <col min="10754" max="10754" width="12.6640625" style="3" customWidth="1"/>
    <col min="10755" max="10756" width="10.6640625" style="3" customWidth="1"/>
    <col min="10757" max="10757" width="16.33203125" style="3" customWidth="1"/>
    <col min="10758" max="10758" width="15.44140625" style="3" customWidth="1"/>
    <col min="10759" max="10759" width="13.44140625" style="3" customWidth="1"/>
    <col min="10760" max="10760" width="12.5546875" style="3" customWidth="1"/>
    <col min="10761" max="10761" width="13.109375" style="3" customWidth="1"/>
    <col min="10762" max="10762" width="12.5546875" style="3" customWidth="1"/>
    <col min="10763" max="10763" width="12.33203125" style="3" customWidth="1"/>
    <col min="10764" max="11006" width="8.88671875" style="3"/>
    <col min="11007" max="11008" width="17.6640625" style="3" customWidth="1"/>
    <col min="11009" max="11009" width="10.88671875" style="3" customWidth="1"/>
    <col min="11010" max="11010" width="12.6640625" style="3" customWidth="1"/>
    <col min="11011" max="11012" width="10.6640625" style="3" customWidth="1"/>
    <col min="11013" max="11013" width="16.33203125" style="3" customWidth="1"/>
    <col min="11014" max="11014" width="15.44140625" style="3" customWidth="1"/>
    <col min="11015" max="11015" width="13.44140625" style="3" customWidth="1"/>
    <col min="11016" max="11016" width="12.5546875" style="3" customWidth="1"/>
    <col min="11017" max="11017" width="13.109375" style="3" customWidth="1"/>
    <col min="11018" max="11018" width="12.5546875" style="3" customWidth="1"/>
    <col min="11019" max="11019" width="12.33203125" style="3" customWidth="1"/>
    <col min="11020" max="11262" width="8.88671875" style="3"/>
    <col min="11263" max="11264" width="17.6640625" style="3" customWidth="1"/>
    <col min="11265" max="11265" width="10.88671875" style="3" customWidth="1"/>
    <col min="11266" max="11266" width="12.6640625" style="3" customWidth="1"/>
    <col min="11267" max="11268" width="10.6640625" style="3" customWidth="1"/>
    <col min="11269" max="11269" width="16.33203125" style="3" customWidth="1"/>
    <col min="11270" max="11270" width="15.44140625" style="3" customWidth="1"/>
    <col min="11271" max="11271" width="13.44140625" style="3" customWidth="1"/>
    <col min="11272" max="11272" width="12.5546875" style="3" customWidth="1"/>
    <col min="11273" max="11273" width="13.109375" style="3" customWidth="1"/>
    <col min="11274" max="11274" width="12.5546875" style="3" customWidth="1"/>
    <col min="11275" max="11275" width="12.33203125" style="3" customWidth="1"/>
    <col min="11276" max="11518" width="8.88671875" style="3"/>
    <col min="11519" max="11520" width="17.6640625" style="3" customWidth="1"/>
    <col min="11521" max="11521" width="10.88671875" style="3" customWidth="1"/>
    <col min="11522" max="11522" width="12.6640625" style="3" customWidth="1"/>
    <col min="11523" max="11524" width="10.6640625" style="3" customWidth="1"/>
    <col min="11525" max="11525" width="16.33203125" style="3" customWidth="1"/>
    <col min="11526" max="11526" width="15.44140625" style="3" customWidth="1"/>
    <col min="11527" max="11527" width="13.44140625" style="3" customWidth="1"/>
    <col min="11528" max="11528" width="12.5546875" style="3" customWidth="1"/>
    <col min="11529" max="11529" width="13.109375" style="3" customWidth="1"/>
    <col min="11530" max="11530" width="12.5546875" style="3" customWidth="1"/>
    <col min="11531" max="11531" width="12.33203125" style="3" customWidth="1"/>
    <col min="11532" max="11774" width="8.88671875" style="3"/>
    <col min="11775" max="11776" width="17.6640625" style="3" customWidth="1"/>
    <col min="11777" max="11777" width="10.88671875" style="3" customWidth="1"/>
    <col min="11778" max="11778" width="12.6640625" style="3" customWidth="1"/>
    <col min="11779" max="11780" width="10.6640625" style="3" customWidth="1"/>
    <col min="11781" max="11781" width="16.33203125" style="3" customWidth="1"/>
    <col min="11782" max="11782" width="15.44140625" style="3" customWidth="1"/>
    <col min="11783" max="11783" width="13.44140625" style="3" customWidth="1"/>
    <col min="11784" max="11784" width="12.5546875" style="3" customWidth="1"/>
    <col min="11785" max="11785" width="13.109375" style="3" customWidth="1"/>
    <col min="11786" max="11786" width="12.5546875" style="3" customWidth="1"/>
    <col min="11787" max="11787" width="12.33203125" style="3" customWidth="1"/>
    <col min="11788" max="12030" width="8.88671875" style="3"/>
    <col min="12031" max="12032" width="17.6640625" style="3" customWidth="1"/>
    <col min="12033" max="12033" width="10.88671875" style="3" customWidth="1"/>
    <col min="12034" max="12034" width="12.6640625" style="3" customWidth="1"/>
    <col min="12035" max="12036" width="10.6640625" style="3" customWidth="1"/>
    <col min="12037" max="12037" width="16.33203125" style="3" customWidth="1"/>
    <col min="12038" max="12038" width="15.44140625" style="3" customWidth="1"/>
    <col min="12039" max="12039" width="13.44140625" style="3" customWidth="1"/>
    <col min="12040" max="12040" width="12.5546875" style="3" customWidth="1"/>
    <col min="12041" max="12041" width="13.109375" style="3" customWidth="1"/>
    <col min="12042" max="12042" width="12.5546875" style="3" customWidth="1"/>
    <col min="12043" max="12043" width="12.33203125" style="3" customWidth="1"/>
    <col min="12044" max="12286" width="8.88671875" style="3"/>
    <col min="12287" max="12288" width="17.6640625" style="3" customWidth="1"/>
    <col min="12289" max="12289" width="10.88671875" style="3" customWidth="1"/>
    <col min="12290" max="12290" width="12.6640625" style="3" customWidth="1"/>
    <col min="12291" max="12292" width="10.6640625" style="3" customWidth="1"/>
    <col min="12293" max="12293" width="16.33203125" style="3" customWidth="1"/>
    <col min="12294" max="12294" width="15.44140625" style="3" customWidth="1"/>
    <col min="12295" max="12295" width="13.44140625" style="3" customWidth="1"/>
    <col min="12296" max="12296" width="12.5546875" style="3" customWidth="1"/>
    <col min="12297" max="12297" width="13.109375" style="3" customWidth="1"/>
    <col min="12298" max="12298" width="12.5546875" style="3" customWidth="1"/>
    <col min="12299" max="12299" width="12.33203125" style="3" customWidth="1"/>
    <col min="12300" max="12542" width="8.88671875" style="3"/>
    <col min="12543" max="12544" width="17.6640625" style="3" customWidth="1"/>
    <col min="12545" max="12545" width="10.88671875" style="3" customWidth="1"/>
    <col min="12546" max="12546" width="12.6640625" style="3" customWidth="1"/>
    <col min="12547" max="12548" width="10.6640625" style="3" customWidth="1"/>
    <col min="12549" max="12549" width="16.33203125" style="3" customWidth="1"/>
    <col min="12550" max="12550" width="15.44140625" style="3" customWidth="1"/>
    <col min="12551" max="12551" width="13.44140625" style="3" customWidth="1"/>
    <col min="12552" max="12552" width="12.5546875" style="3" customWidth="1"/>
    <col min="12553" max="12553" width="13.109375" style="3" customWidth="1"/>
    <col min="12554" max="12554" width="12.5546875" style="3" customWidth="1"/>
    <col min="12555" max="12555" width="12.33203125" style="3" customWidth="1"/>
    <col min="12556" max="12798" width="8.88671875" style="3"/>
    <col min="12799" max="12800" width="17.6640625" style="3" customWidth="1"/>
    <col min="12801" max="12801" width="10.88671875" style="3" customWidth="1"/>
    <col min="12802" max="12802" width="12.6640625" style="3" customWidth="1"/>
    <col min="12803" max="12804" width="10.6640625" style="3" customWidth="1"/>
    <col min="12805" max="12805" width="16.33203125" style="3" customWidth="1"/>
    <col min="12806" max="12806" width="15.44140625" style="3" customWidth="1"/>
    <col min="12807" max="12807" width="13.44140625" style="3" customWidth="1"/>
    <col min="12808" max="12808" width="12.5546875" style="3" customWidth="1"/>
    <col min="12809" max="12809" width="13.109375" style="3" customWidth="1"/>
    <col min="12810" max="12810" width="12.5546875" style="3" customWidth="1"/>
    <col min="12811" max="12811" width="12.33203125" style="3" customWidth="1"/>
    <col min="12812" max="13054" width="8.88671875" style="3"/>
    <col min="13055" max="13056" width="17.6640625" style="3" customWidth="1"/>
    <col min="13057" max="13057" width="10.88671875" style="3" customWidth="1"/>
    <col min="13058" max="13058" width="12.6640625" style="3" customWidth="1"/>
    <col min="13059" max="13060" width="10.6640625" style="3" customWidth="1"/>
    <col min="13061" max="13061" width="16.33203125" style="3" customWidth="1"/>
    <col min="13062" max="13062" width="15.44140625" style="3" customWidth="1"/>
    <col min="13063" max="13063" width="13.44140625" style="3" customWidth="1"/>
    <col min="13064" max="13064" width="12.5546875" style="3" customWidth="1"/>
    <col min="13065" max="13065" width="13.109375" style="3" customWidth="1"/>
    <col min="13066" max="13066" width="12.5546875" style="3" customWidth="1"/>
    <col min="13067" max="13067" width="12.33203125" style="3" customWidth="1"/>
    <col min="13068" max="13310" width="8.88671875" style="3"/>
    <col min="13311" max="13312" width="17.6640625" style="3" customWidth="1"/>
    <col min="13313" max="13313" width="10.88671875" style="3" customWidth="1"/>
    <col min="13314" max="13314" width="12.6640625" style="3" customWidth="1"/>
    <col min="13315" max="13316" width="10.6640625" style="3" customWidth="1"/>
    <col min="13317" max="13317" width="16.33203125" style="3" customWidth="1"/>
    <col min="13318" max="13318" width="15.44140625" style="3" customWidth="1"/>
    <col min="13319" max="13319" width="13.44140625" style="3" customWidth="1"/>
    <col min="13320" max="13320" width="12.5546875" style="3" customWidth="1"/>
    <col min="13321" max="13321" width="13.109375" style="3" customWidth="1"/>
    <col min="13322" max="13322" width="12.5546875" style="3" customWidth="1"/>
    <col min="13323" max="13323" width="12.33203125" style="3" customWidth="1"/>
    <col min="13324" max="13566" width="8.88671875" style="3"/>
    <col min="13567" max="13568" width="17.6640625" style="3" customWidth="1"/>
    <col min="13569" max="13569" width="10.88671875" style="3" customWidth="1"/>
    <col min="13570" max="13570" width="12.6640625" style="3" customWidth="1"/>
    <col min="13571" max="13572" width="10.6640625" style="3" customWidth="1"/>
    <col min="13573" max="13573" width="16.33203125" style="3" customWidth="1"/>
    <col min="13574" max="13574" width="15.44140625" style="3" customWidth="1"/>
    <col min="13575" max="13575" width="13.44140625" style="3" customWidth="1"/>
    <col min="13576" max="13576" width="12.5546875" style="3" customWidth="1"/>
    <col min="13577" max="13577" width="13.109375" style="3" customWidth="1"/>
    <col min="13578" max="13578" width="12.5546875" style="3" customWidth="1"/>
    <col min="13579" max="13579" width="12.33203125" style="3" customWidth="1"/>
    <col min="13580" max="13822" width="8.88671875" style="3"/>
    <col min="13823" max="13824" width="17.6640625" style="3" customWidth="1"/>
    <col min="13825" max="13825" width="10.88671875" style="3" customWidth="1"/>
    <col min="13826" max="13826" width="12.6640625" style="3" customWidth="1"/>
    <col min="13827" max="13828" width="10.6640625" style="3" customWidth="1"/>
    <col min="13829" max="13829" width="16.33203125" style="3" customWidth="1"/>
    <col min="13830" max="13830" width="15.44140625" style="3" customWidth="1"/>
    <col min="13831" max="13831" width="13.44140625" style="3" customWidth="1"/>
    <col min="13832" max="13832" width="12.5546875" style="3" customWidth="1"/>
    <col min="13833" max="13833" width="13.109375" style="3" customWidth="1"/>
    <col min="13834" max="13834" width="12.5546875" style="3" customWidth="1"/>
    <col min="13835" max="13835" width="12.33203125" style="3" customWidth="1"/>
    <col min="13836" max="14078" width="8.88671875" style="3"/>
    <col min="14079" max="14080" width="17.6640625" style="3" customWidth="1"/>
    <col min="14081" max="14081" width="10.88671875" style="3" customWidth="1"/>
    <col min="14082" max="14082" width="12.6640625" style="3" customWidth="1"/>
    <col min="14083" max="14084" width="10.6640625" style="3" customWidth="1"/>
    <col min="14085" max="14085" width="16.33203125" style="3" customWidth="1"/>
    <col min="14086" max="14086" width="15.44140625" style="3" customWidth="1"/>
    <col min="14087" max="14087" width="13.44140625" style="3" customWidth="1"/>
    <col min="14088" max="14088" width="12.5546875" style="3" customWidth="1"/>
    <col min="14089" max="14089" width="13.109375" style="3" customWidth="1"/>
    <col min="14090" max="14090" width="12.5546875" style="3" customWidth="1"/>
    <col min="14091" max="14091" width="12.33203125" style="3" customWidth="1"/>
    <col min="14092" max="14334" width="8.88671875" style="3"/>
    <col min="14335" max="14336" width="17.6640625" style="3" customWidth="1"/>
    <col min="14337" max="14337" width="10.88671875" style="3" customWidth="1"/>
    <col min="14338" max="14338" width="12.6640625" style="3" customWidth="1"/>
    <col min="14339" max="14340" width="10.6640625" style="3" customWidth="1"/>
    <col min="14341" max="14341" width="16.33203125" style="3" customWidth="1"/>
    <col min="14342" max="14342" width="15.44140625" style="3" customWidth="1"/>
    <col min="14343" max="14343" width="13.44140625" style="3" customWidth="1"/>
    <col min="14344" max="14344" width="12.5546875" style="3" customWidth="1"/>
    <col min="14345" max="14345" width="13.109375" style="3" customWidth="1"/>
    <col min="14346" max="14346" width="12.5546875" style="3" customWidth="1"/>
    <col min="14347" max="14347" width="12.33203125" style="3" customWidth="1"/>
    <col min="14348" max="14590" width="8.88671875" style="3"/>
    <col min="14591" max="14592" width="17.6640625" style="3" customWidth="1"/>
    <col min="14593" max="14593" width="10.88671875" style="3" customWidth="1"/>
    <col min="14594" max="14594" width="12.6640625" style="3" customWidth="1"/>
    <col min="14595" max="14596" width="10.6640625" style="3" customWidth="1"/>
    <col min="14597" max="14597" width="16.33203125" style="3" customWidth="1"/>
    <col min="14598" max="14598" width="15.44140625" style="3" customWidth="1"/>
    <col min="14599" max="14599" width="13.44140625" style="3" customWidth="1"/>
    <col min="14600" max="14600" width="12.5546875" style="3" customWidth="1"/>
    <col min="14601" max="14601" width="13.109375" style="3" customWidth="1"/>
    <col min="14602" max="14602" width="12.5546875" style="3" customWidth="1"/>
    <col min="14603" max="14603" width="12.33203125" style="3" customWidth="1"/>
    <col min="14604" max="14846" width="8.88671875" style="3"/>
    <col min="14847" max="14848" width="17.6640625" style="3" customWidth="1"/>
    <col min="14849" max="14849" width="10.88671875" style="3" customWidth="1"/>
    <col min="14850" max="14850" width="12.6640625" style="3" customWidth="1"/>
    <col min="14851" max="14852" width="10.6640625" style="3" customWidth="1"/>
    <col min="14853" max="14853" width="16.33203125" style="3" customWidth="1"/>
    <col min="14854" max="14854" width="15.44140625" style="3" customWidth="1"/>
    <col min="14855" max="14855" width="13.44140625" style="3" customWidth="1"/>
    <col min="14856" max="14856" width="12.5546875" style="3" customWidth="1"/>
    <col min="14857" max="14857" width="13.109375" style="3" customWidth="1"/>
    <col min="14858" max="14858" width="12.5546875" style="3" customWidth="1"/>
    <col min="14859" max="14859" width="12.33203125" style="3" customWidth="1"/>
    <col min="14860" max="15102" width="8.88671875" style="3"/>
    <col min="15103" max="15104" width="17.6640625" style="3" customWidth="1"/>
    <col min="15105" max="15105" width="10.88671875" style="3" customWidth="1"/>
    <col min="15106" max="15106" width="12.6640625" style="3" customWidth="1"/>
    <col min="15107" max="15108" width="10.6640625" style="3" customWidth="1"/>
    <col min="15109" max="15109" width="16.33203125" style="3" customWidth="1"/>
    <col min="15110" max="15110" width="15.44140625" style="3" customWidth="1"/>
    <col min="15111" max="15111" width="13.44140625" style="3" customWidth="1"/>
    <col min="15112" max="15112" width="12.5546875" style="3" customWidth="1"/>
    <col min="15113" max="15113" width="13.109375" style="3" customWidth="1"/>
    <col min="15114" max="15114" width="12.5546875" style="3" customWidth="1"/>
    <col min="15115" max="15115" width="12.33203125" style="3" customWidth="1"/>
    <col min="15116" max="15358" width="8.88671875" style="3"/>
    <col min="15359" max="15360" width="17.6640625" style="3" customWidth="1"/>
    <col min="15361" max="15361" width="10.88671875" style="3" customWidth="1"/>
    <col min="15362" max="15362" width="12.6640625" style="3" customWidth="1"/>
    <col min="15363" max="15364" width="10.6640625" style="3" customWidth="1"/>
    <col min="15365" max="15365" width="16.33203125" style="3" customWidth="1"/>
    <col min="15366" max="15366" width="15.44140625" style="3" customWidth="1"/>
    <col min="15367" max="15367" width="13.44140625" style="3" customWidth="1"/>
    <col min="15368" max="15368" width="12.5546875" style="3" customWidth="1"/>
    <col min="15369" max="15369" width="13.109375" style="3" customWidth="1"/>
    <col min="15370" max="15370" width="12.5546875" style="3" customWidth="1"/>
    <col min="15371" max="15371" width="12.33203125" style="3" customWidth="1"/>
    <col min="15372" max="15614" width="8.88671875" style="3"/>
    <col min="15615" max="15616" width="17.6640625" style="3" customWidth="1"/>
    <col min="15617" max="15617" width="10.88671875" style="3" customWidth="1"/>
    <col min="15618" max="15618" width="12.6640625" style="3" customWidth="1"/>
    <col min="15619" max="15620" width="10.6640625" style="3" customWidth="1"/>
    <col min="15621" max="15621" width="16.33203125" style="3" customWidth="1"/>
    <col min="15622" max="15622" width="15.44140625" style="3" customWidth="1"/>
    <col min="15623" max="15623" width="13.44140625" style="3" customWidth="1"/>
    <col min="15624" max="15624" width="12.5546875" style="3" customWidth="1"/>
    <col min="15625" max="15625" width="13.109375" style="3" customWidth="1"/>
    <col min="15626" max="15626" width="12.5546875" style="3" customWidth="1"/>
    <col min="15627" max="15627" width="12.33203125" style="3" customWidth="1"/>
    <col min="15628" max="15870" width="8.88671875" style="3"/>
    <col min="15871" max="15872" width="17.6640625" style="3" customWidth="1"/>
    <col min="15873" max="15873" width="10.88671875" style="3" customWidth="1"/>
    <col min="15874" max="15874" width="12.6640625" style="3" customWidth="1"/>
    <col min="15875" max="15876" width="10.6640625" style="3" customWidth="1"/>
    <col min="15877" max="15877" width="16.33203125" style="3" customWidth="1"/>
    <col min="15878" max="15878" width="15.44140625" style="3" customWidth="1"/>
    <col min="15879" max="15879" width="13.44140625" style="3" customWidth="1"/>
    <col min="15880" max="15880" width="12.5546875" style="3" customWidth="1"/>
    <col min="15881" max="15881" width="13.109375" style="3" customWidth="1"/>
    <col min="15882" max="15882" width="12.5546875" style="3" customWidth="1"/>
    <col min="15883" max="15883" width="12.33203125" style="3" customWidth="1"/>
    <col min="15884" max="16126" width="8.88671875" style="3"/>
    <col min="16127" max="16128" width="17.6640625" style="3" customWidth="1"/>
    <col min="16129" max="16129" width="10.88671875" style="3" customWidth="1"/>
    <col min="16130" max="16130" width="12.6640625" style="3" customWidth="1"/>
    <col min="16131" max="16132" width="10.6640625" style="3" customWidth="1"/>
    <col min="16133" max="16133" width="16.33203125" style="3" customWidth="1"/>
    <col min="16134" max="16134" width="15.44140625" style="3" customWidth="1"/>
    <col min="16135" max="16135" width="13.44140625" style="3" customWidth="1"/>
    <col min="16136" max="16136" width="12.5546875" style="3" customWidth="1"/>
    <col min="16137" max="16137" width="13.109375" style="3" customWidth="1"/>
    <col min="16138" max="16138" width="12.5546875" style="3" customWidth="1"/>
    <col min="16139" max="16139" width="12.33203125" style="3" customWidth="1"/>
    <col min="16140" max="16384" width="8.88671875" style="3"/>
  </cols>
  <sheetData>
    <row r="1" spans="1:14" ht="18" customHeight="1" x14ac:dyDescent="0.3">
      <c r="A1" s="51"/>
      <c r="B1" s="52" t="s">
        <v>0</v>
      </c>
      <c r="C1" s="51" t="s">
        <v>1</v>
      </c>
      <c r="D1" s="51" t="s">
        <v>2</v>
      </c>
      <c r="E1" s="51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24" customHeight="1" thickBot="1" x14ac:dyDescent="0.35">
      <c r="A2" s="53" t="s">
        <v>4</v>
      </c>
      <c r="B2" s="54" t="s">
        <v>5</v>
      </c>
      <c r="C2" s="53" t="s">
        <v>6</v>
      </c>
      <c r="D2" s="53" t="s">
        <v>7</v>
      </c>
      <c r="E2" s="53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 t="s">
        <v>8</v>
      </c>
      <c r="B3" s="5">
        <f>'[1]Other Source Input'!R4</f>
        <v>85.6</v>
      </c>
      <c r="C3" s="6">
        <f>'[1]Other Source Input'!E4</f>
        <v>12865</v>
      </c>
      <c r="D3" s="7">
        <f>'[1]30'!E3</f>
        <v>0</v>
      </c>
      <c r="E3" s="8">
        <f>D3/C3</f>
        <v>0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9" t="s">
        <v>9</v>
      </c>
      <c r="B4" s="10">
        <f>'[1]Other Source Input'!R5</f>
        <v>88.8</v>
      </c>
      <c r="C4" s="11">
        <f>'[1]Other Source Input'!E5</f>
        <v>12873</v>
      </c>
      <c r="D4" s="11">
        <f>'[1]30'!E4</f>
        <v>11</v>
      </c>
      <c r="E4" s="12">
        <f t="shared" ref="E4:E41" si="0">D4/C4</f>
        <v>8.5450167016235532E-4</v>
      </c>
      <c r="G4" s="2"/>
      <c r="H4" s="2"/>
      <c r="I4" s="2"/>
      <c r="J4" s="2"/>
      <c r="K4" s="2"/>
      <c r="L4" s="2"/>
      <c r="M4" s="2"/>
      <c r="N4" s="2"/>
    </row>
    <row r="5" spans="1:14" x14ac:dyDescent="0.25">
      <c r="A5" s="13" t="s">
        <v>10</v>
      </c>
      <c r="B5" s="14">
        <f>'[1]Other Source Input'!R6</f>
        <v>87.9</v>
      </c>
      <c r="C5" s="15">
        <f>'[1]Other Source Input'!E6</f>
        <v>72771</v>
      </c>
      <c r="D5" s="11">
        <f>'[1]30'!E5</f>
        <v>210</v>
      </c>
      <c r="E5" s="12">
        <f t="shared" si="0"/>
        <v>2.8857649338335325E-3</v>
      </c>
      <c r="G5" s="2"/>
      <c r="H5" s="2"/>
      <c r="I5" s="2"/>
      <c r="J5" s="2"/>
      <c r="K5" s="2"/>
      <c r="L5" s="2"/>
      <c r="M5" s="2"/>
      <c r="N5" s="2"/>
    </row>
    <row r="6" spans="1:14" x14ac:dyDescent="0.25">
      <c r="A6" s="13" t="s">
        <v>11</v>
      </c>
      <c r="B6" s="14">
        <f>'[1]Other Source Input'!R7</f>
        <v>87.3</v>
      </c>
      <c r="C6" s="15">
        <f>'[1]Other Source Input'!E7</f>
        <v>44698</v>
      </c>
      <c r="D6" s="11">
        <f>'[1]30'!E6</f>
        <v>173</v>
      </c>
      <c r="E6" s="12">
        <f t="shared" si="0"/>
        <v>3.8704192581323548E-3</v>
      </c>
      <c r="G6" s="2"/>
      <c r="H6" s="2"/>
      <c r="I6" s="2"/>
      <c r="J6" s="2"/>
      <c r="K6" s="2"/>
      <c r="L6" s="2"/>
      <c r="M6" s="2"/>
      <c r="N6" s="2"/>
    </row>
    <row r="7" spans="1:14" x14ac:dyDescent="0.25">
      <c r="A7" s="13" t="s">
        <v>12</v>
      </c>
      <c r="B7" s="14">
        <f>'[1]Other Source Input'!R8</f>
        <v>88.6</v>
      </c>
      <c r="C7" s="15">
        <f>'[1]Other Source Input'!E8</f>
        <v>47860</v>
      </c>
      <c r="D7" s="11">
        <f>'[1]30'!E7</f>
        <v>164</v>
      </c>
      <c r="E7" s="12">
        <f t="shared" si="0"/>
        <v>3.4266610948600084E-3</v>
      </c>
      <c r="G7" s="2"/>
      <c r="H7" s="2"/>
      <c r="I7" s="2"/>
      <c r="J7" s="2"/>
      <c r="K7" s="2"/>
      <c r="L7" s="2"/>
      <c r="M7" s="2"/>
      <c r="N7" s="2"/>
    </row>
    <row r="8" spans="1:14" x14ac:dyDescent="0.25">
      <c r="A8" s="13" t="s">
        <v>13</v>
      </c>
      <c r="B8" s="14">
        <f>'[1]Other Source Input'!R9</f>
        <v>95.9</v>
      </c>
      <c r="C8" s="15">
        <f>'[1]Other Source Input'!E9</f>
        <v>171468</v>
      </c>
      <c r="D8" s="16">
        <f>'[1]30'!E8</f>
        <v>1488</v>
      </c>
      <c r="E8" s="12">
        <f t="shared" si="0"/>
        <v>8.6780040590664145E-3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 s="13" t="s">
        <v>14</v>
      </c>
      <c r="B9" s="14">
        <f>'[1]Other Source Input'!R10</f>
        <v>98.4</v>
      </c>
      <c r="C9" s="15">
        <f>'[1]Other Source Input'!E10</f>
        <v>5460</v>
      </c>
      <c r="D9" s="17">
        <f>'[1]30'!E9</f>
        <v>0</v>
      </c>
      <c r="E9" s="12">
        <f t="shared" si="0"/>
        <v>0</v>
      </c>
      <c r="G9" s="2"/>
      <c r="H9" s="2"/>
      <c r="I9" s="2"/>
      <c r="J9" s="2"/>
      <c r="K9" s="2"/>
      <c r="L9" s="2"/>
      <c r="M9" s="2"/>
      <c r="N9" s="2"/>
    </row>
    <row r="10" spans="1:14" x14ac:dyDescent="0.25">
      <c r="A10" s="13" t="s">
        <v>15</v>
      </c>
      <c r="B10" s="14">
        <f>'[1]Other Source Input'!R11</f>
        <v>91.8</v>
      </c>
      <c r="C10" s="15">
        <f>'[1]Other Source Input'!E11</f>
        <v>56325</v>
      </c>
      <c r="D10" s="11">
        <f>'[1]30'!E10</f>
        <v>77</v>
      </c>
      <c r="E10" s="12">
        <f t="shared" si="0"/>
        <v>1.3670661340434976E-3</v>
      </c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3" t="s">
        <v>16</v>
      </c>
      <c r="B11" s="14">
        <f>'[1]Other Source Input'!R12</f>
        <v>92.8</v>
      </c>
      <c r="C11" s="15">
        <f>'[1]Other Source Input'!E12</f>
        <v>26313</v>
      </c>
      <c r="D11" s="11">
        <f>'[1]30'!E11</f>
        <v>66</v>
      </c>
      <c r="E11" s="12">
        <f t="shared" si="0"/>
        <v>2.5082658761828754E-3</v>
      </c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3" t="s">
        <v>17</v>
      </c>
      <c r="B12" s="14">
        <f>'[1]Other Source Input'!R13</f>
        <v>92.7</v>
      </c>
      <c r="C12" s="15">
        <f>'[1]Other Source Input'!E13</f>
        <v>8797</v>
      </c>
      <c r="D12" s="11">
        <f>'[1]30'!E12</f>
        <v>11</v>
      </c>
      <c r="E12" s="12">
        <f t="shared" si="0"/>
        <v>1.2504262816869388E-3</v>
      </c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3" t="s">
        <v>18</v>
      </c>
      <c r="B13" s="14">
        <f>'[1]Other Source Input'!R14</f>
        <v>94.4</v>
      </c>
      <c r="C13" s="15">
        <f>'[1]Other Source Input'!E14</f>
        <v>31225</v>
      </c>
      <c r="D13" s="11">
        <f>'[1]30'!E13</f>
        <v>43</v>
      </c>
      <c r="E13" s="12">
        <f t="shared" si="0"/>
        <v>1.377101681345076E-3</v>
      </c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3" t="s">
        <v>19</v>
      </c>
      <c r="B14" s="14">
        <f>'[1]Other Source Input'!R15</f>
        <v>98.7</v>
      </c>
      <c r="C14" s="15">
        <f>'[1]Other Source Input'!E15</f>
        <v>3395</v>
      </c>
      <c r="D14" s="17">
        <f>'[1]30'!E14</f>
        <v>0</v>
      </c>
      <c r="E14" s="12">
        <f t="shared" si="0"/>
        <v>0</v>
      </c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20</v>
      </c>
      <c r="B15" s="14">
        <f>'[1]Other Source Input'!R16</f>
        <v>84.9</v>
      </c>
      <c r="C15" s="15">
        <f>'[1]Other Source Input'!E16</f>
        <v>54261</v>
      </c>
      <c r="D15" s="11">
        <f>'[1]30'!E15</f>
        <v>241</v>
      </c>
      <c r="E15" s="12">
        <f t="shared" si="0"/>
        <v>4.4414957335839741E-3</v>
      </c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9" t="s">
        <v>21</v>
      </c>
      <c r="B16" s="14">
        <f>'[1]Other Source Input'!R17</f>
        <v>92.7</v>
      </c>
      <c r="C16" s="11">
        <f>'[1]Other Source Input'!E17</f>
        <v>58355</v>
      </c>
      <c r="D16" s="11">
        <f>'[1]30'!E16</f>
        <v>132</v>
      </c>
      <c r="E16" s="12">
        <f t="shared" si="0"/>
        <v>2.2620169651272385E-3</v>
      </c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3" t="s">
        <v>22</v>
      </c>
      <c r="B17" s="14">
        <f>'[1]Other Source Input'!R18</f>
        <v>94.3</v>
      </c>
      <c r="C17" s="15">
        <f>'[1]Other Source Input'!E18</f>
        <v>49101</v>
      </c>
      <c r="D17" s="17">
        <f>'[1]30'!E17</f>
        <v>267</v>
      </c>
      <c r="E17" s="12">
        <f t="shared" si="0"/>
        <v>5.4377711248243419E-3</v>
      </c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3" t="s">
        <v>23</v>
      </c>
      <c r="B18" s="10">
        <f>'[1]Other Source Input'!R19</f>
        <v>93.6</v>
      </c>
      <c r="C18" s="11">
        <f>'[1]Other Source Input'!E19</f>
        <v>29804</v>
      </c>
      <c r="D18" s="11">
        <f>'[1]30'!E18</f>
        <v>59</v>
      </c>
      <c r="E18" s="12">
        <f t="shared" si="0"/>
        <v>1.9796000536840691E-3</v>
      </c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3" t="s">
        <v>24</v>
      </c>
      <c r="B19" s="10">
        <f>'[1]Other Source Input'!R20</f>
        <v>92.1</v>
      </c>
      <c r="C19" s="15">
        <f>'[1]Other Source Input'!E20</f>
        <v>686129</v>
      </c>
      <c r="D19" s="11">
        <f>'[1]30'!E19</f>
        <v>5654</v>
      </c>
      <c r="E19" s="12">
        <f t="shared" si="0"/>
        <v>8.2404329215060145E-3</v>
      </c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3" t="s">
        <v>25</v>
      </c>
      <c r="B20" s="10">
        <f>'[1]Other Source Input'!R21</f>
        <v>90.3</v>
      </c>
      <c r="C20" s="15">
        <f>'[1]Other Source Input'!E21</f>
        <v>115445</v>
      </c>
      <c r="D20" s="11">
        <f>'[1]30'!E20</f>
        <v>279</v>
      </c>
      <c r="E20" s="12">
        <f t="shared" si="0"/>
        <v>2.4167352418900776E-3</v>
      </c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26</v>
      </c>
      <c r="B21" s="10">
        <f>'[1]Other Source Input'!R22</f>
        <v>85.3</v>
      </c>
      <c r="C21" s="15">
        <f>'[1]Other Source Input'!E22</f>
        <v>33642</v>
      </c>
      <c r="D21" s="11">
        <f>'[1]30'!E21</f>
        <v>72</v>
      </c>
      <c r="E21" s="12">
        <f t="shared" si="0"/>
        <v>2.1401819154628142E-3</v>
      </c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3" t="s">
        <v>27</v>
      </c>
      <c r="B22" s="10">
        <f>'[1]Other Source Input'!R23</f>
        <v>92.2</v>
      </c>
      <c r="C22" s="15">
        <f>'[1]Other Source Input'!E23</f>
        <v>19696</v>
      </c>
      <c r="D22" s="11">
        <f>'[1]30'!E22</f>
        <v>67</v>
      </c>
      <c r="E22" s="12">
        <f t="shared" si="0"/>
        <v>3.401705930138099E-3</v>
      </c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3" t="s">
        <v>28</v>
      </c>
      <c r="B23" s="10">
        <f>'[1]Other Source Input'!R24</f>
        <v>88.7</v>
      </c>
      <c r="C23" s="15">
        <f>'[1]Other Source Input'!E24</f>
        <v>60011</v>
      </c>
      <c r="D23" s="11">
        <f>'[1]30'!E23</f>
        <v>295</v>
      </c>
      <c r="E23" s="12">
        <f t="shared" si="0"/>
        <v>4.9157654430021167E-3</v>
      </c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3" t="s">
        <v>29</v>
      </c>
      <c r="B24" s="10">
        <f>'[1]Other Source Input'!R25</f>
        <v>85.9</v>
      </c>
      <c r="C24" s="15">
        <f>'[1]Other Source Input'!E25</f>
        <v>17021</v>
      </c>
      <c r="D24" s="17">
        <f>'[1]30'!E24</f>
        <v>12</v>
      </c>
      <c r="E24" s="12">
        <f t="shared" si="0"/>
        <v>7.0501145643616704E-4</v>
      </c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13" t="s">
        <v>30</v>
      </c>
      <c r="B25" s="10">
        <f>'[1]Other Source Input'!R26</f>
        <v>95.6</v>
      </c>
      <c r="C25" s="15">
        <f>'[1]Other Source Input'!E26</f>
        <v>51911</v>
      </c>
      <c r="D25" s="17">
        <f>'[1]30'!E25</f>
        <v>313</v>
      </c>
      <c r="E25" s="12">
        <f t="shared" si="0"/>
        <v>6.0295505769490092E-3</v>
      </c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3" t="s">
        <v>31</v>
      </c>
      <c r="B26" s="10">
        <f>'[1]Other Source Input'!R27</f>
        <v>83.9</v>
      </c>
      <c r="C26" s="15">
        <f>'[1]Other Source Input'!E27</f>
        <v>46000</v>
      </c>
      <c r="D26" s="11">
        <f>'[1]30'!E26</f>
        <v>50</v>
      </c>
      <c r="E26" s="12">
        <f t="shared" si="0"/>
        <v>1.0869565217391304E-3</v>
      </c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32</v>
      </c>
      <c r="B27" s="10">
        <f>'[1]Other Source Input'!R28</f>
        <v>92</v>
      </c>
      <c r="C27" s="15">
        <f>'[1]Other Source Input'!E28</f>
        <v>32536</v>
      </c>
      <c r="D27" s="11">
        <f>'[1]30'!E27</f>
        <v>132</v>
      </c>
      <c r="E27" s="18">
        <f t="shared" si="0"/>
        <v>4.0570445045488073E-3</v>
      </c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13" t="s">
        <v>33</v>
      </c>
      <c r="B28" s="10">
        <f>'[1]Other Source Input'!R29</f>
        <v>89.8</v>
      </c>
      <c r="C28" s="15">
        <f>'[1]Other Source Input'!E29</f>
        <v>14873</v>
      </c>
      <c r="D28" s="11">
        <f>'[1]30'!E28</f>
        <v>13</v>
      </c>
      <c r="E28" s="12">
        <f t="shared" si="0"/>
        <v>8.7406710145901975E-4</v>
      </c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13" t="s">
        <v>34</v>
      </c>
      <c r="B29" s="10">
        <f>'[1]Other Source Input'!R30</f>
        <v>91.5</v>
      </c>
      <c r="C29" s="15">
        <f>'[1]Other Source Input'!E30</f>
        <v>320315</v>
      </c>
      <c r="D29" s="11">
        <f>'[1]30'!E29</f>
        <v>1355</v>
      </c>
      <c r="E29" s="12">
        <f t="shared" si="0"/>
        <v>4.2302108861589369E-3</v>
      </c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13" t="s">
        <v>35</v>
      </c>
      <c r="B30" s="10">
        <f>'[1]Other Source Input'!R31</f>
        <v>90.5</v>
      </c>
      <c r="C30" s="15">
        <f>'[1]Other Source Input'!E31</f>
        <v>16971</v>
      </c>
      <c r="D30" s="11">
        <f>'[1]30'!E30</f>
        <v>35</v>
      </c>
      <c r="E30" s="12">
        <f t="shared" si="0"/>
        <v>2.0623416416239468E-3</v>
      </c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13" t="s">
        <v>36</v>
      </c>
      <c r="B31" s="10">
        <f>'[1]Other Source Input'!R32</f>
        <v>92.4</v>
      </c>
      <c r="C31" s="15">
        <f>'[1]Other Source Input'!E32</f>
        <v>66790</v>
      </c>
      <c r="D31" s="11">
        <f>'[1]30'!E31</f>
        <v>331</v>
      </c>
      <c r="E31" s="12">
        <f t="shared" si="0"/>
        <v>4.9558317113340324E-3</v>
      </c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13" t="s">
        <v>37</v>
      </c>
      <c r="B32" s="10">
        <f>'[1]Other Source Input'!R33</f>
        <v>89.2</v>
      </c>
      <c r="C32" s="15">
        <f>'[1]Other Source Input'!E33</f>
        <v>7859</v>
      </c>
      <c r="D32" s="11">
        <f>'[1]30'!E32</f>
        <v>2</v>
      </c>
      <c r="E32" s="12">
        <f t="shared" si="0"/>
        <v>2.5448530347372438E-4</v>
      </c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13" t="s">
        <v>38</v>
      </c>
      <c r="B33" s="10">
        <f>'[1]Other Source Input'!R34</f>
        <v>93.5</v>
      </c>
      <c r="C33" s="15">
        <f>'[1]Other Source Input'!E34</f>
        <v>298159</v>
      </c>
      <c r="D33" s="11">
        <f>'[1]30'!E33</f>
        <v>1118</v>
      </c>
      <c r="E33" s="12">
        <f t="shared" si="0"/>
        <v>3.7496771856626834E-3</v>
      </c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3" t="s">
        <v>39</v>
      </c>
      <c r="B34" s="10">
        <f>'[1]Other Source Input'!R35</f>
        <v>95.1</v>
      </c>
      <c r="C34" s="15">
        <f>'[1]Other Source Input'!E35</f>
        <v>203144</v>
      </c>
      <c r="D34" s="11">
        <f>'[1]30'!E34</f>
        <v>904</v>
      </c>
      <c r="E34" s="12">
        <f t="shared" si="0"/>
        <v>4.450045288071516E-3</v>
      </c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9" t="s">
        <v>40</v>
      </c>
      <c r="B35" s="10">
        <f>'[1]Other Source Input'!R36</f>
        <v>89.9</v>
      </c>
      <c r="C35" s="15">
        <f>'[1]Other Source Input'!E36</f>
        <v>40208</v>
      </c>
      <c r="D35" s="11">
        <f>'[1]30'!E35</f>
        <v>28</v>
      </c>
      <c r="E35" s="18">
        <f t="shared" si="0"/>
        <v>6.9637883008356546E-4</v>
      </c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13" t="s">
        <v>41</v>
      </c>
      <c r="B36" s="10">
        <f>'[1]Other Source Input'!R37</f>
        <v>94.5</v>
      </c>
      <c r="C36" s="15">
        <f>'[1]Other Source Input'!E37</f>
        <v>119884</v>
      </c>
      <c r="D36" s="11">
        <f>'[1]30'!E36</f>
        <v>589</v>
      </c>
      <c r="E36" s="12">
        <f t="shared" si="0"/>
        <v>4.9130826465583399E-3</v>
      </c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9" t="s">
        <v>42</v>
      </c>
      <c r="B37" s="10">
        <f>'[1]Other Source Input'!R38</f>
        <v>87.9</v>
      </c>
      <c r="C37" s="11">
        <f>'[1]Other Source Input'!E38</f>
        <v>4255</v>
      </c>
      <c r="D37" s="11">
        <f>'[1]30'!E37</f>
        <v>19</v>
      </c>
      <c r="E37" s="12">
        <f t="shared" si="0"/>
        <v>4.4653349001175088E-3</v>
      </c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13" t="s">
        <v>43</v>
      </c>
      <c r="B38" s="10">
        <f>'[1]Other Source Input'!R39</f>
        <v>85.9</v>
      </c>
      <c r="C38" s="15">
        <f>'[1]Other Source Input'!E39</f>
        <v>26846</v>
      </c>
      <c r="D38" s="11">
        <f>'[1]30'!E38</f>
        <v>56</v>
      </c>
      <c r="E38" s="12">
        <f t="shared" si="0"/>
        <v>2.0859718393801685E-3</v>
      </c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13" t="s">
        <v>44</v>
      </c>
      <c r="B39" s="10">
        <f>'[1]Other Source Input'!R40</f>
        <v>86.1</v>
      </c>
      <c r="C39" s="15">
        <f>'[1]Other Source Input'!E40</f>
        <v>107129</v>
      </c>
      <c r="D39" s="11">
        <f>'[1]30'!E39</f>
        <v>302</v>
      </c>
      <c r="E39" s="12">
        <f t="shared" si="0"/>
        <v>2.8190312613764713E-3</v>
      </c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13" t="s">
        <v>45</v>
      </c>
      <c r="B40" s="10">
        <f>'[1]Other Source Input'!R41</f>
        <v>79.400000000000006</v>
      </c>
      <c r="C40" s="15">
        <f>'[1]Other Source Input'!E41</f>
        <v>35621</v>
      </c>
      <c r="D40" s="17">
        <f>'[1]30'!E40</f>
        <v>6</v>
      </c>
      <c r="E40" s="12">
        <f t="shared" si="0"/>
        <v>1.6843996518907387E-4</v>
      </c>
      <c r="G40" s="2"/>
      <c r="H40" s="2"/>
      <c r="I40" s="2"/>
      <c r="J40" s="2"/>
      <c r="K40" s="2"/>
      <c r="L40" s="2"/>
      <c r="M40" s="2"/>
      <c r="N40" s="2"/>
    </row>
    <row r="41" spans="1:14" ht="13.8" thickBot="1" x14ac:dyDescent="0.3">
      <c r="A41" s="19" t="s">
        <v>46</v>
      </c>
      <c r="B41" s="20">
        <f>'[1]Other Source Input'!R42</f>
        <v>89.4</v>
      </c>
      <c r="C41" s="21">
        <f>'[1]Other Source Input'!E42</f>
        <v>102498</v>
      </c>
      <c r="D41" s="22">
        <f>'[1]30'!E41</f>
        <v>107</v>
      </c>
      <c r="E41" s="23">
        <f t="shared" si="0"/>
        <v>1.0439228082499172E-3</v>
      </c>
      <c r="G41" s="2"/>
      <c r="H41" s="2"/>
      <c r="I41" s="2"/>
      <c r="J41" s="2"/>
      <c r="K41" s="2"/>
      <c r="L41" s="2"/>
      <c r="M41" s="2"/>
      <c r="N41" s="2"/>
    </row>
    <row r="42" spans="1:14" ht="13.8" thickBot="1" x14ac:dyDescent="0.3">
      <c r="A42" s="38" t="s">
        <v>47</v>
      </c>
      <c r="B42" s="39">
        <f>AVERAGE(B3:B41)</f>
        <v>90.500000000000014</v>
      </c>
      <c r="C42" s="40">
        <f>SUM(C3:C41)</f>
        <v>3112514</v>
      </c>
      <c r="D42" s="40">
        <f>SUM(D3:D41)</f>
        <v>14681</v>
      </c>
      <c r="E42" s="41"/>
      <c r="G42" s="2"/>
      <c r="H42" s="2"/>
      <c r="I42" s="2"/>
      <c r="J42" s="2"/>
      <c r="K42" s="2"/>
      <c r="L42" s="2"/>
      <c r="M42" s="2"/>
      <c r="N42" s="2"/>
    </row>
    <row r="43" spans="1:14" ht="13.8" thickBot="1" x14ac:dyDescent="0.3">
      <c r="A43" s="42" t="s">
        <v>48</v>
      </c>
      <c r="B43" s="43"/>
      <c r="C43" s="44"/>
      <c r="D43" s="44"/>
      <c r="E43" s="45">
        <f>AVERAGE(E3:E41)</f>
        <v>2.8231102755626614E-3</v>
      </c>
      <c r="G43" s="2"/>
      <c r="H43" s="2"/>
      <c r="I43" s="2"/>
      <c r="J43" s="2"/>
      <c r="K43" s="2"/>
      <c r="L43" s="2"/>
      <c r="M43" s="2"/>
      <c r="N43" s="2"/>
    </row>
    <row r="44" spans="1:14" ht="13.8" thickBot="1" x14ac:dyDescent="0.3">
      <c r="A44" s="46" t="s">
        <v>49</v>
      </c>
      <c r="B44" s="47"/>
      <c r="C44" s="48"/>
      <c r="D44" s="49"/>
      <c r="E44" s="50">
        <f>SUM(D42/C42)</f>
        <v>4.7167659326190986E-3</v>
      </c>
      <c r="G44" s="2"/>
      <c r="H44" s="2"/>
      <c r="I44" s="2"/>
      <c r="J44" s="2"/>
      <c r="K44" s="2"/>
      <c r="L44" s="2"/>
      <c r="M44" s="2"/>
      <c r="N44" s="2"/>
    </row>
    <row r="45" spans="1:14" s="27" customFormat="1" ht="12.75" customHeight="1" x14ac:dyDescent="0.2">
      <c r="A45" s="24" t="s">
        <v>50</v>
      </c>
      <c r="B45" s="25"/>
      <c r="C45" s="26"/>
      <c r="D45" s="26"/>
      <c r="E45" s="26"/>
      <c r="G45" s="28"/>
      <c r="H45" s="28"/>
      <c r="I45" s="28"/>
      <c r="J45" s="28"/>
      <c r="K45" s="28"/>
      <c r="L45" s="28"/>
      <c r="M45" s="28"/>
      <c r="N45" s="28"/>
    </row>
    <row r="46" spans="1:14" s="27" customFormat="1" ht="12.75" customHeight="1" x14ac:dyDescent="0.25">
      <c r="A46" s="29" t="s">
        <v>51</v>
      </c>
      <c r="B46" s="30"/>
      <c r="C46" s="30"/>
      <c r="D46" s="30"/>
      <c r="E46" s="31"/>
      <c r="F46" s="2"/>
      <c r="G46" s="28"/>
      <c r="H46" s="28"/>
      <c r="I46" s="28"/>
      <c r="J46" s="28"/>
      <c r="K46" s="28"/>
      <c r="L46" s="28"/>
      <c r="M46" s="28"/>
      <c r="N46" s="28"/>
    </row>
    <row r="47" spans="1:14" x14ac:dyDescent="0.25">
      <c r="A47" s="29" t="s">
        <v>52</v>
      </c>
      <c r="B47" s="32"/>
      <c r="C47" s="32"/>
      <c r="D47" s="32"/>
      <c r="E47" s="31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5">
      <c r="A48" s="33" t="s">
        <v>53</v>
      </c>
      <c r="B48" s="32"/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3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3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35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35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35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35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35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35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35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35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35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35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35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35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35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35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35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35"/>
      <c r="C66" s="2"/>
      <c r="D66" s="2"/>
      <c r="E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37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35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35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35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35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5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35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35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35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35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35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35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35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35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35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35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35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35"/>
      <c r="C85" s="2"/>
      <c r="D85" s="2"/>
      <c r="E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37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37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37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37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G91" s="2"/>
      <c r="H91" s="2"/>
      <c r="I91" s="2"/>
      <c r="J91" s="2"/>
      <c r="K91" s="2"/>
      <c r="L91" s="2"/>
      <c r="M91" s="2"/>
      <c r="N91" s="2"/>
    </row>
    <row r="92" spans="1:14" x14ac:dyDescent="0.25">
      <c r="G92" s="2"/>
      <c r="H92" s="2"/>
      <c r="I92" s="2"/>
      <c r="J92" s="2"/>
      <c r="K92" s="2"/>
      <c r="L92" s="2"/>
      <c r="M92" s="2"/>
      <c r="N92" s="2"/>
    </row>
    <row r="93" spans="1:14" x14ac:dyDescent="0.25">
      <c r="G93" s="2"/>
      <c r="H93" s="2"/>
      <c r="I93" s="2"/>
      <c r="J93" s="2"/>
      <c r="K93" s="2"/>
      <c r="L93" s="2"/>
      <c r="M93" s="2"/>
      <c r="N93" s="2"/>
    </row>
    <row r="94" spans="1:14" x14ac:dyDescent="0.25">
      <c r="G94" s="2"/>
      <c r="H94" s="2"/>
      <c r="I94" s="2"/>
      <c r="J94" s="2"/>
      <c r="K94" s="2"/>
      <c r="L94" s="2"/>
      <c r="M94" s="2"/>
      <c r="N94" s="2"/>
    </row>
    <row r="95" spans="1:14" x14ac:dyDescent="0.25">
      <c r="G95" s="2"/>
      <c r="H95" s="2"/>
      <c r="I95" s="2"/>
      <c r="J95" s="2"/>
      <c r="K95" s="2"/>
      <c r="L95" s="2"/>
      <c r="M95" s="2"/>
      <c r="N95" s="2"/>
    </row>
    <row r="96" spans="1:14" x14ac:dyDescent="0.25">
      <c r="G96" s="2"/>
      <c r="H96" s="2"/>
      <c r="I96" s="2"/>
      <c r="J96" s="2"/>
      <c r="K96" s="2"/>
      <c r="L96" s="2"/>
      <c r="M96" s="2"/>
      <c r="N96" s="2"/>
    </row>
    <row r="97" spans="7:14" x14ac:dyDescent="0.25">
      <c r="G97" s="2"/>
      <c r="H97" s="2"/>
      <c r="I97" s="2"/>
      <c r="J97" s="2"/>
      <c r="K97" s="2"/>
      <c r="L97" s="2"/>
      <c r="M97" s="2"/>
      <c r="N97" s="2"/>
    </row>
    <row r="98" spans="7:14" x14ac:dyDescent="0.25">
      <c r="G98" s="2"/>
      <c r="H98" s="2"/>
      <c r="I98" s="2"/>
      <c r="J98" s="2"/>
      <c r="K98" s="2"/>
      <c r="L98" s="2"/>
      <c r="M98" s="2"/>
      <c r="N98" s="2"/>
    </row>
    <row r="99" spans="7:14" x14ac:dyDescent="0.25">
      <c r="G99" s="2"/>
      <c r="H99" s="2"/>
      <c r="I99" s="2"/>
      <c r="J99" s="2"/>
      <c r="K99" s="2"/>
      <c r="L99" s="2"/>
      <c r="M99" s="2"/>
      <c r="N99" s="2"/>
    </row>
    <row r="100" spans="7:14" x14ac:dyDescent="0.25">
      <c r="G100" s="2"/>
      <c r="H100" s="2"/>
      <c r="I100" s="2"/>
      <c r="J100" s="2"/>
      <c r="K100" s="2"/>
      <c r="L100" s="2"/>
      <c r="M100" s="2"/>
      <c r="N100" s="2"/>
    </row>
    <row r="101" spans="7:14" x14ac:dyDescent="0.25">
      <c r="G101" s="2"/>
      <c r="H101" s="2"/>
      <c r="I101" s="2"/>
      <c r="J101" s="2"/>
      <c r="K101" s="2"/>
      <c r="L101" s="2"/>
      <c r="M101" s="2"/>
      <c r="N101" s="2"/>
    </row>
    <row r="102" spans="7:14" x14ac:dyDescent="0.25">
      <c r="G102" s="2"/>
      <c r="H102" s="2"/>
      <c r="I102" s="2"/>
      <c r="J102" s="2"/>
      <c r="K102" s="2"/>
      <c r="L102" s="2"/>
      <c r="M102" s="2"/>
      <c r="N102" s="2"/>
    </row>
    <row r="103" spans="7:14" x14ac:dyDescent="0.25">
      <c r="G103" s="2"/>
      <c r="H103" s="2"/>
      <c r="I103" s="2"/>
      <c r="J103" s="2"/>
      <c r="K103" s="2"/>
      <c r="L103" s="2"/>
      <c r="M103" s="2"/>
      <c r="N103" s="2"/>
    </row>
    <row r="104" spans="7:14" x14ac:dyDescent="0.25">
      <c r="G104" s="2"/>
      <c r="H104" s="2"/>
      <c r="I104" s="2"/>
      <c r="J104" s="2"/>
      <c r="K104" s="2"/>
      <c r="L104" s="2"/>
      <c r="M104" s="2"/>
      <c r="N104" s="2"/>
    </row>
    <row r="105" spans="7:14" x14ac:dyDescent="0.25">
      <c r="G105" s="2"/>
      <c r="H105" s="2"/>
      <c r="I105" s="2"/>
      <c r="J105" s="2"/>
      <c r="K105" s="2"/>
      <c r="L105" s="2"/>
      <c r="M105" s="2"/>
      <c r="N105" s="2"/>
    </row>
    <row r="106" spans="7:14" x14ac:dyDescent="0.25">
      <c r="G106" s="2"/>
      <c r="H106" s="2"/>
      <c r="I106" s="2"/>
      <c r="J106" s="2"/>
      <c r="K106" s="2"/>
      <c r="L106" s="2"/>
      <c r="M106" s="2"/>
      <c r="N106" s="2"/>
    </row>
    <row r="107" spans="7:14" x14ac:dyDescent="0.25">
      <c r="G107" s="2"/>
      <c r="H107" s="2"/>
      <c r="I107" s="2"/>
      <c r="J107" s="2"/>
      <c r="K107" s="2"/>
      <c r="L107" s="2"/>
      <c r="M107" s="2"/>
      <c r="N107" s="2"/>
    </row>
    <row r="108" spans="7:14" x14ac:dyDescent="0.25">
      <c r="G108" s="2"/>
      <c r="H108" s="2"/>
      <c r="I108" s="2"/>
      <c r="J108" s="2"/>
      <c r="K108" s="2"/>
      <c r="L108" s="2"/>
      <c r="M108" s="2"/>
      <c r="N108" s="2"/>
    </row>
    <row r="109" spans="7:14" x14ac:dyDescent="0.25">
      <c r="G109" s="2"/>
      <c r="H109" s="2"/>
      <c r="I109" s="2"/>
      <c r="J109" s="2"/>
      <c r="K109" s="2"/>
      <c r="L109" s="2"/>
      <c r="M109" s="2"/>
      <c r="N109" s="2"/>
    </row>
    <row r="110" spans="7:14" x14ac:dyDescent="0.25">
      <c r="G110" s="2"/>
      <c r="H110" s="2"/>
      <c r="I110" s="2"/>
      <c r="J110" s="2"/>
      <c r="K110" s="2"/>
      <c r="L110" s="2"/>
      <c r="M110" s="2"/>
      <c r="N110" s="2"/>
    </row>
    <row r="111" spans="7:14" x14ac:dyDescent="0.25">
      <c r="G111" s="2"/>
      <c r="H111" s="2"/>
      <c r="I111" s="2"/>
      <c r="J111" s="2"/>
      <c r="K111" s="2"/>
      <c r="L111" s="2"/>
      <c r="M111" s="2"/>
      <c r="N111" s="2"/>
    </row>
    <row r="112" spans="7:14" x14ac:dyDescent="0.25">
      <c r="G112" s="2"/>
      <c r="H112" s="2"/>
      <c r="I112" s="2"/>
      <c r="J112" s="2"/>
      <c r="K112" s="2"/>
      <c r="L112" s="2"/>
      <c r="M112" s="2"/>
      <c r="N112" s="2"/>
    </row>
    <row r="113" spans="7:14" x14ac:dyDescent="0.25">
      <c r="G113" s="2"/>
      <c r="H113" s="2"/>
      <c r="I113" s="2"/>
      <c r="J113" s="2"/>
      <c r="K113" s="2"/>
      <c r="L113" s="2"/>
      <c r="M113" s="2"/>
      <c r="N113" s="2"/>
    </row>
    <row r="114" spans="7:14" x14ac:dyDescent="0.25">
      <c r="G114" s="2"/>
      <c r="H114" s="2"/>
      <c r="I114" s="2"/>
      <c r="J114" s="2"/>
      <c r="K114" s="2"/>
      <c r="L114" s="2"/>
      <c r="M114" s="2"/>
      <c r="N114" s="2"/>
    </row>
    <row r="115" spans="7:14" x14ac:dyDescent="0.25">
      <c r="G115" s="2"/>
      <c r="H115" s="2"/>
      <c r="I115" s="2"/>
      <c r="J115" s="2"/>
      <c r="K115" s="2"/>
      <c r="L115" s="2"/>
      <c r="M115" s="2"/>
      <c r="N115" s="2"/>
    </row>
    <row r="116" spans="7:14" x14ac:dyDescent="0.25">
      <c r="G116" s="2"/>
      <c r="H116" s="2"/>
      <c r="I116" s="2"/>
      <c r="J116" s="2"/>
      <c r="K116" s="2"/>
      <c r="L116" s="2"/>
      <c r="M116" s="2"/>
      <c r="N116" s="2"/>
    </row>
    <row r="117" spans="7:14" x14ac:dyDescent="0.25">
      <c r="G117" s="2"/>
      <c r="H117" s="2"/>
      <c r="I117" s="2"/>
      <c r="J117" s="2"/>
      <c r="K117" s="2"/>
      <c r="L117" s="2"/>
      <c r="M117" s="2"/>
      <c r="N117" s="2"/>
    </row>
    <row r="118" spans="7:14" x14ac:dyDescent="0.25">
      <c r="G118" s="2"/>
      <c r="H118" s="2"/>
      <c r="I118" s="2"/>
      <c r="J118" s="2"/>
      <c r="K118" s="2"/>
      <c r="L118" s="2"/>
      <c r="M118" s="2"/>
      <c r="N118" s="2"/>
    </row>
    <row r="119" spans="7:14" x14ac:dyDescent="0.25">
      <c r="G119" s="2"/>
      <c r="H119" s="2"/>
      <c r="I119" s="2"/>
      <c r="J119" s="2"/>
      <c r="K119" s="2"/>
      <c r="L119" s="2"/>
      <c r="M119" s="2"/>
      <c r="N119" s="2"/>
    </row>
    <row r="120" spans="7:14" x14ac:dyDescent="0.25">
      <c r="G120" s="2"/>
      <c r="H120" s="2"/>
      <c r="I120" s="2"/>
      <c r="J120" s="2"/>
      <c r="K120" s="2"/>
      <c r="L120" s="2"/>
      <c r="M120" s="2"/>
      <c r="N120" s="2"/>
    </row>
    <row r="121" spans="7:14" x14ac:dyDescent="0.25">
      <c r="G121" s="2"/>
      <c r="H121" s="2"/>
      <c r="I121" s="2"/>
      <c r="J121" s="2"/>
      <c r="K121" s="2"/>
      <c r="L121" s="2"/>
      <c r="M121" s="2"/>
      <c r="N121" s="2"/>
    </row>
    <row r="122" spans="7:14" x14ac:dyDescent="0.25">
      <c r="G122" s="2"/>
      <c r="H122" s="2"/>
      <c r="I122" s="2"/>
      <c r="J122" s="2"/>
      <c r="K122" s="2"/>
      <c r="L122" s="2"/>
      <c r="M122" s="2"/>
      <c r="N122" s="2"/>
    </row>
    <row r="123" spans="7:14" x14ac:dyDescent="0.25">
      <c r="G123" s="2"/>
      <c r="H123" s="2"/>
      <c r="I123" s="2"/>
      <c r="J123" s="2"/>
      <c r="K123" s="2"/>
      <c r="L123" s="2"/>
      <c r="M123" s="2"/>
      <c r="N123" s="2"/>
    </row>
    <row r="124" spans="7:14" x14ac:dyDescent="0.25">
      <c r="G124" s="2"/>
      <c r="H124" s="2"/>
      <c r="I124" s="2"/>
      <c r="J124" s="2"/>
      <c r="K124" s="2"/>
      <c r="L124" s="2"/>
      <c r="M124" s="2"/>
      <c r="N124" s="2"/>
    </row>
    <row r="125" spans="7:14" x14ac:dyDescent="0.25">
      <c r="G125" s="2"/>
      <c r="H125" s="2"/>
      <c r="I125" s="2"/>
      <c r="J125" s="2"/>
      <c r="K125" s="2"/>
      <c r="L125" s="2"/>
      <c r="M125" s="2"/>
      <c r="N125" s="2"/>
    </row>
    <row r="126" spans="7:14" x14ac:dyDescent="0.25">
      <c r="G126" s="2"/>
      <c r="H126" s="2"/>
      <c r="I126" s="2"/>
      <c r="J126" s="2"/>
      <c r="K126" s="2"/>
      <c r="L126" s="2"/>
      <c r="M126" s="2"/>
      <c r="N126" s="2"/>
    </row>
    <row r="127" spans="7:14" x14ac:dyDescent="0.25">
      <c r="G127" s="2"/>
      <c r="H127" s="2"/>
      <c r="I127" s="2"/>
      <c r="J127" s="2"/>
      <c r="K127" s="2"/>
      <c r="L127" s="2"/>
      <c r="M127" s="2"/>
      <c r="N127" s="2"/>
    </row>
    <row r="128" spans="7:14" x14ac:dyDescent="0.25">
      <c r="G128" s="2"/>
      <c r="H128" s="2"/>
      <c r="I128" s="2"/>
      <c r="J128" s="2"/>
      <c r="K128" s="2"/>
      <c r="L128" s="2"/>
      <c r="M128" s="2"/>
      <c r="N128" s="2"/>
    </row>
    <row r="129" spans="7:14" x14ac:dyDescent="0.25">
      <c r="G129" s="2"/>
      <c r="H129" s="2"/>
      <c r="I129" s="2"/>
      <c r="J129" s="2"/>
      <c r="K129" s="2"/>
      <c r="L129" s="2"/>
      <c r="M129" s="2"/>
      <c r="N129" s="2"/>
    </row>
    <row r="130" spans="7:14" x14ac:dyDescent="0.25">
      <c r="G130" s="2"/>
      <c r="H130" s="2"/>
      <c r="I130" s="2"/>
      <c r="J130" s="2"/>
      <c r="K130" s="2"/>
      <c r="L130" s="2"/>
      <c r="M130" s="2"/>
      <c r="N130" s="2"/>
    </row>
    <row r="131" spans="7:14" x14ac:dyDescent="0.25">
      <c r="G131" s="2"/>
      <c r="H131" s="2"/>
      <c r="I131" s="2"/>
      <c r="J131" s="2"/>
      <c r="K131" s="2"/>
      <c r="L131" s="2"/>
      <c r="M131" s="2"/>
      <c r="N131" s="2"/>
    </row>
    <row r="132" spans="7:14" x14ac:dyDescent="0.25">
      <c r="G132" s="2"/>
      <c r="H132" s="2"/>
      <c r="I132" s="2"/>
      <c r="J132" s="2"/>
      <c r="K132" s="2"/>
      <c r="L132" s="2"/>
      <c r="M132" s="2"/>
      <c r="N132" s="2"/>
    </row>
    <row r="133" spans="7:14" x14ac:dyDescent="0.25">
      <c r="G133" s="2"/>
      <c r="H133" s="2"/>
      <c r="I133" s="2"/>
      <c r="J133" s="2"/>
      <c r="K133" s="2"/>
      <c r="L133" s="2"/>
      <c r="M133" s="2"/>
      <c r="N133" s="2"/>
    </row>
    <row r="134" spans="7:14" x14ac:dyDescent="0.25">
      <c r="G134" s="2"/>
      <c r="H134" s="2"/>
      <c r="I134" s="2"/>
      <c r="J134" s="2"/>
      <c r="K134" s="2"/>
      <c r="L134" s="2"/>
      <c r="M134" s="2"/>
      <c r="N134" s="2"/>
    </row>
    <row r="135" spans="7:14" x14ac:dyDescent="0.25">
      <c r="G135" s="2"/>
      <c r="H135" s="2"/>
      <c r="I135" s="2"/>
      <c r="J135" s="2"/>
      <c r="K135" s="2"/>
      <c r="L135" s="2"/>
      <c r="M135" s="2"/>
      <c r="N135" s="2"/>
    </row>
    <row r="136" spans="7:14" x14ac:dyDescent="0.25">
      <c r="G136" s="2"/>
      <c r="H136" s="2"/>
      <c r="I136" s="2"/>
      <c r="J136" s="2"/>
      <c r="K136" s="2"/>
      <c r="L136" s="2"/>
      <c r="M136" s="2"/>
      <c r="N136" s="2"/>
    </row>
    <row r="137" spans="7:14" x14ac:dyDescent="0.25">
      <c r="G137" s="2"/>
      <c r="H137" s="2"/>
      <c r="I137" s="2"/>
      <c r="J137" s="2"/>
      <c r="K137" s="2"/>
      <c r="L137" s="2"/>
      <c r="M137" s="2"/>
      <c r="N137" s="2"/>
    </row>
    <row r="138" spans="7:14" x14ac:dyDescent="0.25">
      <c r="G138" s="2"/>
      <c r="H138" s="2"/>
      <c r="I138" s="2"/>
      <c r="J138" s="2"/>
      <c r="K138" s="2"/>
      <c r="L138" s="2"/>
      <c r="M138" s="2"/>
      <c r="N138" s="2"/>
    </row>
    <row r="139" spans="7:14" x14ac:dyDescent="0.25">
      <c r="G139" s="2"/>
      <c r="H139" s="2"/>
      <c r="I139" s="2"/>
      <c r="J139" s="2"/>
      <c r="K139" s="2"/>
      <c r="L139" s="2"/>
      <c r="M139" s="2"/>
      <c r="N139" s="2"/>
    </row>
    <row r="140" spans="7:14" x14ac:dyDescent="0.25">
      <c r="G140" s="2"/>
      <c r="H140" s="2"/>
      <c r="I140" s="2"/>
      <c r="J140" s="2"/>
      <c r="K140" s="2"/>
      <c r="L140" s="2"/>
      <c r="M140" s="2"/>
      <c r="N140" s="2"/>
    </row>
    <row r="141" spans="7:14" x14ac:dyDescent="0.25">
      <c r="G141" s="2"/>
      <c r="H141" s="2"/>
      <c r="I141" s="2"/>
      <c r="J141" s="2"/>
      <c r="K141" s="2"/>
      <c r="L141" s="2"/>
      <c r="M141" s="2"/>
      <c r="N141" s="2"/>
    </row>
    <row r="142" spans="7:14" x14ac:dyDescent="0.25">
      <c r="G142" s="2"/>
      <c r="H142" s="2"/>
      <c r="I142" s="2"/>
      <c r="J142" s="2"/>
      <c r="K142" s="2"/>
      <c r="L142" s="2"/>
      <c r="M142" s="2"/>
      <c r="N142" s="2"/>
    </row>
    <row r="143" spans="7:14" x14ac:dyDescent="0.25">
      <c r="G143" s="2"/>
      <c r="H143" s="2"/>
      <c r="I143" s="2"/>
      <c r="J143" s="2"/>
      <c r="K143" s="2"/>
      <c r="L143" s="2"/>
      <c r="M143" s="2"/>
      <c r="N143" s="2"/>
    </row>
    <row r="144" spans="7:14" x14ac:dyDescent="0.25">
      <c r="G144" s="2"/>
      <c r="H144" s="2"/>
      <c r="I144" s="2"/>
      <c r="J144" s="2"/>
      <c r="K144" s="2"/>
      <c r="L144" s="2"/>
      <c r="M144" s="2"/>
      <c r="N144" s="2"/>
    </row>
    <row r="145" spans="7:14" x14ac:dyDescent="0.25">
      <c r="G145" s="2"/>
      <c r="H145" s="2"/>
      <c r="I145" s="2"/>
      <c r="J145" s="2"/>
      <c r="K145" s="2"/>
      <c r="L145" s="2"/>
      <c r="M145" s="2"/>
      <c r="N145" s="2"/>
    </row>
    <row r="146" spans="7:14" x14ac:dyDescent="0.25">
      <c r="G146" s="2"/>
      <c r="H146" s="2"/>
      <c r="I146" s="2"/>
      <c r="J146" s="2"/>
      <c r="K146" s="2"/>
      <c r="L146" s="2"/>
      <c r="M146" s="2"/>
      <c r="N146" s="2"/>
    </row>
    <row r="147" spans="7:14" x14ac:dyDescent="0.25">
      <c r="G147" s="2"/>
      <c r="H147" s="2"/>
      <c r="I147" s="2"/>
      <c r="J147" s="2"/>
      <c r="K147" s="2"/>
      <c r="L147" s="2"/>
      <c r="M147" s="2"/>
      <c r="N147" s="2"/>
    </row>
    <row r="148" spans="7:14" x14ac:dyDescent="0.25">
      <c r="G148" s="2"/>
      <c r="H148" s="2"/>
      <c r="I148" s="2"/>
      <c r="J148" s="2"/>
      <c r="K148" s="2"/>
      <c r="L148" s="2"/>
      <c r="M148" s="2"/>
      <c r="N148" s="2"/>
    </row>
    <row r="149" spans="7:14" x14ac:dyDescent="0.25">
      <c r="G149" s="2"/>
      <c r="H149" s="2"/>
      <c r="I149" s="2"/>
      <c r="J149" s="2"/>
      <c r="K149" s="2"/>
      <c r="L149" s="2"/>
      <c r="M149" s="2"/>
      <c r="N149" s="2"/>
    </row>
    <row r="150" spans="7:14" x14ac:dyDescent="0.25">
      <c r="G150" s="2"/>
      <c r="H150" s="2"/>
      <c r="I150" s="2"/>
      <c r="J150" s="2"/>
      <c r="K150" s="2"/>
      <c r="L150" s="2"/>
      <c r="M150" s="2"/>
      <c r="N150" s="2"/>
    </row>
    <row r="151" spans="7:14" x14ac:dyDescent="0.25">
      <c r="G151" s="2"/>
      <c r="H151" s="2"/>
      <c r="I151" s="2"/>
      <c r="J151" s="2"/>
      <c r="K151" s="2"/>
      <c r="L151" s="2"/>
      <c r="M151" s="2"/>
      <c r="N151" s="2"/>
    </row>
    <row r="152" spans="7:14" x14ac:dyDescent="0.25">
      <c r="G152" s="2"/>
      <c r="H152" s="2"/>
      <c r="I152" s="2"/>
      <c r="J152" s="2"/>
      <c r="K152" s="2"/>
      <c r="L152" s="2"/>
      <c r="M152" s="2"/>
      <c r="N152" s="2"/>
    </row>
    <row r="153" spans="7:14" x14ac:dyDescent="0.25">
      <c r="G153" s="2"/>
      <c r="H153" s="2"/>
      <c r="I153" s="2"/>
      <c r="J153" s="2"/>
      <c r="K153" s="2"/>
      <c r="L153" s="2"/>
      <c r="M153" s="2"/>
      <c r="N153" s="2"/>
    </row>
    <row r="154" spans="7:14" x14ac:dyDescent="0.25">
      <c r="G154" s="2"/>
      <c r="H154" s="2"/>
      <c r="I154" s="2"/>
      <c r="J154" s="2"/>
      <c r="K154" s="2"/>
      <c r="L154" s="2"/>
      <c r="M154" s="2"/>
      <c r="N154" s="2"/>
    </row>
    <row r="155" spans="7:14" x14ac:dyDescent="0.25">
      <c r="G155" s="2"/>
      <c r="H155" s="2"/>
      <c r="I155" s="2"/>
      <c r="J155" s="2"/>
      <c r="K155" s="2"/>
      <c r="L155" s="2"/>
      <c r="M155" s="2"/>
      <c r="N155" s="2"/>
    </row>
    <row r="156" spans="7:14" x14ac:dyDescent="0.25">
      <c r="G156" s="2"/>
      <c r="H156" s="2"/>
      <c r="I156" s="2"/>
      <c r="J156" s="2"/>
      <c r="K156" s="2"/>
      <c r="L156" s="2"/>
      <c r="M156" s="2"/>
      <c r="N156" s="2"/>
    </row>
    <row r="157" spans="7:14" x14ac:dyDescent="0.25">
      <c r="G157" s="2"/>
      <c r="H157" s="2"/>
      <c r="I157" s="2"/>
      <c r="J157" s="2"/>
      <c r="K157" s="2"/>
      <c r="L157" s="2"/>
      <c r="M157" s="2"/>
      <c r="N157" s="2"/>
    </row>
    <row r="158" spans="7:14" x14ac:dyDescent="0.25">
      <c r="G158" s="2"/>
      <c r="H158" s="2"/>
      <c r="I158" s="2"/>
      <c r="J158" s="2"/>
      <c r="K158" s="2"/>
      <c r="L158" s="2"/>
      <c r="M158" s="2"/>
      <c r="N158" s="2"/>
    </row>
    <row r="159" spans="7:14" x14ac:dyDescent="0.25">
      <c r="G159" s="2"/>
      <c r="H159" s="2"/>
      <c r="I159" s="2"/>
      <c r="J159" s="2"/>
      <c r="K159" s="2"/>
      <c r="L159" s="2"/>
      <c r="M159" s="2"/>
      <c r="N159" s="2"/>
    </row>
    <row r="160" spans="7:14" x14ac:dyDescent="0.25">
      <c r="G160" s="2"/>
      <c r="H160" s="2"/>
      <c r="I160" s="2"/>
      <c r="J160" s="2"/>
      <c r="K160" s="2"/>
      <c r="L160" s="2"/>
      <c r="M160" s="2"/>
      <c r="N160" s="2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>&amp;C&amp;"Arial,Bold"&amp;18 REAL PROPERTY APPEALS FILED IN 2018
BOE &amp;16Appeals as % of Parcels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2019-06-27T14:12:27Z</dcterms:created>
  <dcterms:modified xsi:type="dcterms:W3CDTF">2019-06-27T14:56:22Z</dcterms:modified>
</cp:coreProperties>
</file>