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E40" i="1" s="1"/>
  <c r="C40" i="1"/>
  <c r="B40" i="1"/>
  <c r="D39" i="1"/>
  <c r="C39" i="1"/>
  <c r="B39" i="1"/>
  <c r="D38" i="1"/>
  <c r="C38" i="1"/>
  <c r="B38" i="1"/>
  <c r="D37" i="1"/>
  <c r="C37" i="1"/>
  <c r="B37" i="1"/>
  <c r="D36" i="1"/>
  <c r="E36" i="1" s="1"/>
  <c r="C36" i="1"/>
  <c r="B36" i="1"/>
  <c r="D35" i="1"/>
  <c r="C35" i="1"/>
  <c r="B35" i="1"/>
  <c r="D34" i="1"/>
  <c r="C34" i="1"/>
  <c r="B34" i="1"/>
  <c r="D33" i="1"/>
  <c r="C33" i="1"/>
  <c r="B33" i="1"/>
  <c r="D32" i="1"/>
  <c r="E32" i="1" s="1"/>
  <c r="C32" i="1"/>
  <c r="B32" i="1"/>
  <c r="D31" i="1"/>
  <c r="C31" i="1"/>
  <c r="B31" i="1"/>
  <c r="D30" i="1"/>
  <c r="C30" i="1"/>
  <c r="B30" i="1"/>
  <c r="D29" i="1"/>
  <c r="C29" i="1"/>
  <c r="B29" i="1"/>
  <c r="D28" i="1"/>
  <c r="E28" i="1" s="1"/>
  <c r="C28" i="1"/>
  <c r="B28" i="1"/>
  <c r="D27" i="1"/>
  <c r="C27" i="1"/>
  <c r="B27" i="1"/>
  <c r="D26" i="1"/>
  <c r="C26" i="1"/>
  <c r="B26" i="1"/>
  <c r="D25" i="1"/>
  <c r="C25" i="1"/>
  <c r="B25" i="1"/>
  <c r="D24" i="1"/>
  <c r="E24" i="1" s="1"/>
  <c r="C24" i="1"/>
  <c r="B24" i="1"/>
  <c r="D23" i="1"/>
  <c r="C23" i="1"/>
  <c r="B23" i="1"/>
  <c r="D22" i="1"/>
  <c r="C22" i="1"/>
  <c r="B22" i="1"/>
  <c r="D21" i="1"/>
  <c r="C21" i="1"/>
  <c r="B21" i="1"/>
  <c r="D20" i="1"/>
  <c r="E20" i="1" s="1"/>
  <c r="C20" i="1"/>
  <c r="B20" i="1"/>
  <c r="D19" i="1"/>
  <c r="C19" i="1"/>
  <c r="B19" i="1"/>
  <c r="D18" i="1"/>
  <c r="C18" i="1"/>
  <c r="B18" i="1"/>
  <c r="D17" i="1"/>
  <c r="C17" i="1"/>
  <c r="B17" i="1"/>
  <c r="D16" i="1"/>
  <c r="E16" i="1" s="1"/>
  <c r="C16" i="1"/>
  <c r="B16" i="1"/>
  <c r="D15" i="1"/>
  <c r="C15" i="1"/>
  <c r="B15" i="1"/>
  <c r="D14" i="1"/>
  <c r="C14" i="1"/>
  <c r="B14" i="1"/>
  <c r="D13" i="1"/>
  <c r="C13" i="1"/>
  <c r="B13" i="1"/>
  <c r="D12" i="1"/>
  <c r="E12" i="1" s="1"/>
  <c r="C12" i="1"/>
  <c r="B12" i="1"/>
  <c r="D11" i="1"/>
  <c r="C11" i="1"/>
  <c r="B11" i="1"/>
  <c r="D10" i="1"/>
  <c r="C10" i="1"/>
  <c r="B10" i="1"/>
  <c r="D9" i="1"/>
  <c r="C9" i="1"/>
  <c r="B9" i="1"/>
  <c r="D8" i="1"/>
  <c r="E8" i="1" s="1"/>
  <c r="C8" i="1"/>
  <c r="B8" i="1"/>
  <c r="D7" i="1"/>
  <c r="C7" i="1"/>
  <c r="B7" i="1"/>
  <c r="D6" i="1"/>
  <c r="C6" i="1"/>
  <c r="B6" i="1"/>
  <c r="D5" i="1"/>
  <c r="C5" i="1"/>
  <c r="B5" i="1"/>
  <c r="D4" i="1"/>
  <c r="E4" i="1" s="1"/>
  <c r="C4" i="1"/>
  <c r="B4" i="1"/>
  <c r="D3" i="1"/>
  <c r="C3" i="1"/>
  <c r="C42" i="1" s="1"/>
  <c r="B3" i="1"/>
  <c r="E11" i="1" l="1"/>
  <c r="E23" i="1"/>
  <c r="E27" i="1"/>
  <c r="E35" i="1"/>
  <c r="E39" i="1"/>
  <c r="E6" i="1"/>
  <c r="E10" i="1"/>
  <c r="E14" i="1"/>
  <c r="E18" i="1"/>
  <c r="E22" i="1"/>
  <c r="E26" i="1"/>
  <c r="E30" i="1"/>
  <c r="E34" i="1"/>
  <c r="E38" i="1"/>
  <c r="E3" i="1"/>
  <c r="E7" i="1"/>
  <c r="E43" i="1" s="1"/>
  <c r="E15" i="1"/>
  <c r="E19" i="1"/>
  <c r="E31" i="1"/>
  <c r="B42" i="1"/>
  <c r="E5" i="1"/>
  <c r="E9" i="1"/>
  <c r="E13" i="1"/>
  <c r="E17" i="1"/>
  <c r="E21" i="1"/>
  <c r="E25" i="1"/>
  <c r="E29" i="1"/>
  <c r="E33" i="1"/>
  <c r="E37" i="1"/>
  <c r="E41" i="1"/>
  <c r="D42" i="1"/>
  <c r="E44" i="1" s="1"/>
</calcChain>
</file>

<file path=xl/sharedStrings.xml><?xml version="1.0" encoding="utf-8"?>
<sst xmlns="http://schemas.openxmlformats.org/spreadsheetml/2006/main" count="55" uniqueCount="54">
  <si>
    <t xml:space="preserve">2018 REAL </t>
  </si>
  <si>
    <t>TOTAL 2018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</si>
  <si>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</si>
  <si>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</si>
  <si>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</si>
  <si>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</si>
  <si>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</si>
  <si>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</si>
  <si>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</si>
  <si>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</si>
  <si>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</si>
  <si>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</si>
  <si>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</si>
  <si>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</si>
  <si>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</si>
  <si>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</si>
  <si>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</si>
  <si>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</si>
  <si>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</si>
  <si>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</si>
  <si>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</si>
  <si>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</si>
  <si>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</si>
  <si>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</si>
  <si>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</si>
  <si>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</si>
  <si>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</si>
  <si>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</si>
  <si>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</si>
  <si>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</si>
  <si>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</si>
  <si>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</si>
  <si>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</si>
  <si>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</si>
  <si>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</si>
  <si>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</si>
  <si>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</si>
  <si>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</si>
  <si>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</si>
  <si>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</si>
  <si>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</si>
  <si>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</si>
  <si>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</si>
  <si>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</si>
  <si>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</si>
  <si>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</si>
  <si>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</si>
  <si>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</si>
  <si>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</si>
  <si>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</si>
  <si>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2018 County Statistics for Comparison Report. </t>
  </si>
  <si>
    <t xml:space="preserve">  - The appeal information was reported to DOR by county assessors and is representative as of March 2019.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</si>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</sst>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5">
    <xf numFmtId="0" fontId="0" fillId="0" borderId="0" xfId="0"/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Fill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0" fontId="4" fillId="0" borderId="6" xfId="4" applyNumberFormat="1" applyFont="1" applyBorder="1"/>
    <xf numFmtId="164" fontId="4" fillId="0" borderId="6" xfId="1" applyFont="1" applyBorder="1"/>
    <xf numFmtId="165" fontId="4" fillId="0" borderId="6" xfId="5" applyNumberFormat="1" applyFont="1" applyFill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/>
    <xf numFmtId="164" fontId="9" fillId="0" borderId="0" xfId="7" applyFont="1" applyFill="1"/>
    <xf numFmtId="164" fontId="7" fillId="0" borderId="0" xfId="8" applyFont="1" applyFill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9">
    <cellStyle name="Comma 2" xfId="3"/>
    <cellStyle name="Normal" xfId="0" builtinId="0"/>
    <cellStyle name="Normal 2" xfId="2"/>
    <cellStyle name="Normal 8" xfId="5"/>
    <cellStyle name="Normal_22" xfId="7"/>
    <cellStyle name="Normal_26" xfId="8"/>
    <cellStyle name="Normal_27" xfId="6"/>
    <cellStyle name="Normal_31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12865</v>
          </cell>
          <cell r="R4">
            <v>85.6</v>
          </cell>
        </row>
        <row r="5">
          <cell r="E5">
            <v>12873</v>
          </cell>
          <cell r="R5">
            <v>88.8</v>
          </cell>
        </row>
        <row r="6">
          <cell r="E6">
            <v>72771</v>
          </cell>
          <cell r="R6">
            <v>87.9</v>
          </cell>
        </row>
        <row r="7">
          <cell r="E7">
            <v>44698</v>
          </cell>
          <cell r="R7">
            <v>87.3</v>
          </cell>
        </row>
        <row r="8">
          <cell r="E8">
            <v>47860</v>
          </cell>
          <cell r="R8">
            <v>88.6</v>
          </cell>
        </row>
        <row r="9">
          <cell r="E9">
            <v>171468</v>
          </cell>
          <cell r="R9">
            <v>95.9</v>
          </cell>
        </row>
        <row r="10">
          <cell r="E10">
            <v>5460</v>
          </cell>
          <cell r="R10">
            <v>98.4</v>
          </cell>
        </row>
        <row r="11">
          <cell r="E11">
            <v>56325</v>
          </cell>
          <cell r="R11">
            <v>91.8</v>
          </cell>
        </row>
        <row r="12">
          <cell r="E12">
            <v>26313</v>
          </cell>
          <cell r="R12">
            <v>92.8</v>
          </cell>
        </row>
        <row r="13">
          <cell r="E13">
            <v>8797</v>
          </cell>
          <cell r="R13">
            <v>92.7</v>
          </cell>
        </row>
        <row r="14">
          <cell r="E14">
            <v>31225</v>
          </cell>
          <cell r="R14">
            <v>94.4</v>
          </cell>
        </row>
        <row r="15">
          <cell r="E15">
            <v>3395</v>
          </cell>
          <cell r="R15">
            <v>98.7</v>
          </cell>
        </row>
        <row r="16">
          <cell r="E16">
            <v>54261</v>
          </cell>
          <cell r="R16">
            <v>84.9</v>
          </cell>
        </row>
        <row r="17">
          <cell r="E17">
            <v>58355</v>
          </cell>
          <cell r="R17">
            <v>92.7</v>
          </cell>
        </row>
        <row r="18">
          <cell r="E18">
            <v>49101</v>
          </cell>
          <cell r="R18">
            <v>94.3</v>
          </cell>
        </row>
        <row r="19">
          <cell r="E19">
            <v>29804</v>
          </cell>
          <cell r="R19">
            <v>93.6</v>
          </cell>
        </row>
        <row r="20">
          <cell r="E20">
            <v>686129</v>
          </cell>
          <cell r="R20">
            <v>92.1</v>
          </cell>
        </row>
        <row r="21">
          <cell r="E21">
            <v>115445</v>
          </cell>
          <cell r="R21">
            <v>90.3</v>
          </cell>
        </row>
        <row r="22">
          <cell r="E22">
            <v>33642</v>
          </cell>
          <cell r="R22">
            <v>85.3</v>
          </cell>
        </row>
        <row r="23">
          <cell r="E23">
            <v>19696</v>
          </cell>
          <cell r="R23">
            <v>92.2</v>
          </cell>
        </row>
        <row r="24">
          <cell r="E24">
            <v>60011</v>
          </cell>
          <cell r="R24">
            <v>88.7</v>
          </cell>
        </row>
        <row r="25">
          <cell r="E25">
            <v>17021</v>
          </cell>
          <cell r="R25">
            <v>85.9</v>
          </cell>
        </row>
        <row r="26">
          <cell r="E26">
            <v>51911</v>
          </cell>
          <cell r="R26">
            <v>95.6</v>
          </cell>
        </row>
        <row r="27">
          <cell r="E27">
            <v>46000</v>
          </cell>
          <cell r="R27">
            <v>83.9</v>
          </cell>
        </row>
        <row r="28">
          <cell r="E28">
            <v>32536</v>
          </cell>
          <cell r="R28">
            <v>92</v>
          </cell>
        </row>
        <row r="29">
          <cell r="E29">
            <v>14873</v>
          </cell>
          <cell r="R29">
            <v>89.8</v>
          </cell>
        </row>
        <row r="30">
          <cell r="E30">
            <v>320315</v>
          </cell>
          <cell r="R30">
            <v>91.5</v>
          </cell>
        </row>
        <row r="31">
          <cell r="E31">
            <v>16971</v>
          </cell>
          <cell r="R31">
            <v>90.5</v>
          </cell>
        </row>
        <row r="32">
          <cell r="E32">
            <v>66790</v>
          </cell>
          <cell r="R32">
            <v>92.4</v>
          </cell>
        </row>
        <row r="33">
          <cell r="E33">
            <v>7859</v>
          </cell>
          <cell r="R33">
            <v>89.2</v>
          </cell>
        </row>
        <row r="34">
          <cell r="E34">
            <v>298159</v>
          </cell>
          <cell r="R34">
            <v>93.5</v>
          </cell>
        </row>
        <row r="35">
          <cell r="E35">
            <v>203144</v>
          </cell>
          <cell r="R35">
            <v>95.1</v>
          </cell>
        </row>
        <row r="36">
          <cell r="E36">
            <v>40208</v>
          </cell>
          <cell r="R36">
            <v>89.9</v>
          </cell>
        </row>
        <row r="37">
          <cell r="E37">
            <v>119884</v>
          </cell>
          <cell r="R37">
            <v>94.5</v>
          </cell>
        </row>
        <row r="38">
          <cell r="E38">
            <v>4255</v>
          </cell>
          <cell r="R38">
            <v>87.9</v>
          </cell>
        </row>
        <row r="39">
          <cell r="E39">
            <v>26846</v>
          </cell>
          <cell r="R39">
            <v>85.9</v>
          </cell>
        </row>
        <row r="40">
          <cell r="E40">
            <v>107129</v>
          </cell>
          <cell r="R40">
            <v>86.1</v>
          </cell>
        </row>
        <row r="41">
          <cell r="E41">
            <v>35621</v>
          </cell>
          <cell r="R41">
            <v>79.400000000000006</v>
          </cell>
        </row>
        <row r="42">
          <cell r="E42">
            <v>102498</v>
          </cell>
          <cell r="R42">
            <v>89.4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0</v>
          </cell>
        </row>
        <row r="4">
          <cell r="E4">
            <v>11</v>
          </cell>
        </row>
        <row r="5">
          <cell r="E5">
            <v>210</v>
          </cell>
        </row>
        <row r="6">
          <cell r="E6">
            <v>173</v>
          </cell>
        </row>
        <row r="7">
          <cell r="E7">
            <v>164</v>
          </cell>
        </row>
        <row r="8">
          <cell r="E8">
            <v>1488</v>
          </cell>
        </row>
        <row r="9">
          <cell r="E9">
            <v>0</v>
          </cell>
        </row>
        <row r="10">
          <cell r="E10">
            <v>77</v>
          </cell>
        </row>
        <row r="11">
          <cell r="E11">
            <v>66</v>
          </cell>
        </row>
        <row r="12">
          <cell r="E12">
            <v>11</v>
          </cell>
        </row>
        <row r="13">
          <cell r="E13">
            <v>43</v>
          </cell>
        </row>
        <row r="14">
          <cell r="E14">
            <v>0</v>
          </cell>
        </row>
        <row r="15">
          <cell r="E15">
            <v>241</v>
          </cell>
        </row>
        <row r="16">
          <cell r="E16">
            <v>132</v>
          </cell>
        </row>
        <row r="17">
          <cell r="E17">
            <v>267</v>
          </cell>
        </row>
        <row r="18">
          <cell r="E18">
            <v>59</v>
          </cell>
        </row>
        <row r="19">
          <cell r="E19">
            <v>5654</v>
          </cell>
        </row>
        <row r="20">
          <cell r="E20">
            <v>279</v>
          </cell>
        </row>
        <row r="21">
          <cell r="E21">
            <v>72</v>
          </cell>
        </row>
        <row r="22">
          <cell r="E22">
            <v>67</v>
          </cell>
        </row>
        <row r="23">
          <cell r="E23">
            <v>295</v>
          </cell>
        </row>
        <row r="24">
          <cell r="E24">
            <v>12</v>
          </cell>
        </row>
        <row r="25">
          <cell r="E25">
            <v>313</v>
          </cell>
        </row>
        <row r="26">
          <cell r="E26">
            <v>50</v>
          </cell>
        </row>
        <row r="27">
          <cell r="E27">
            <v>132</v>
          </cell>
        </row>
        <row r="28">
          <cell r="E28">
            <v>13</v>
          </cell>
        </row>
        <row r="29">
          <cell r="E29">
            <v>1355</v>
          </cell>
        </row>
        <row r="30">
          <cell r="E30">
            <v>35</v>
          </cell>
        </row>
        <row r="31">
          <cell r="E31">
            <v>331</v>
          </cell>
        </row>
        <row r="32">
          <cell r="E32">
            <v>2</v>
          </cell>
        </row>
        <row r="33">
          <cell r="E33">
            <v>1118</v>
          </cell>
        </row>
        <row r="34">
          <cell r="E34">
            <v>904</v>
          </cell>
        </row>
        <row r="35">
          <cell r="E35">
            <v>28</v>
          </cell>
        </row>
        <row r="36">
          <cell r="E36">
            <v>589</v>
          </cell>
        </row>
        <row r="37">
          <cell r="E37">
            <v>19</v>
          </cell>
        </row>
        <row r="38">
          <cell r="E38">
            <v>56</v>
          </cell>
        </row>
        <row r="39">
          <cell r="E39">
            <v>302</v>
          </cell>
        </row>
        <row r="40">
          <cell r="E40">
            <v>6</v>
          </cell>
        </row>
        <row r="41">
          <cell r="E41">
            <v>107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0"/>
  <sheetViews>
    <sheetView tabSelected="1" view="pageLayout" zoomScaleNormal="100" workbookViewId="0">
      <selection activeCell="B7" sqref="B7"/>
    </sheetView>
  </sheetViews>
  <sheetFormatPr defaultRowHeight="13.2" x14ac:dyDescent="0.25"/>
  <cols>
    <col min="1" max="1" width="17.6640625" style="3" customWidth="1"/>
    <col min="2" max="2" width="15.6640625" style="36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8" customHeight="1" x14ac:dyDescent="0.3">
      <c r="A1" s="51"/>
      <c r="B1" s="52" t="s">
        <v>0</v>
      </c>
      <c r="C1" s="51" t="s">
        <v>1</v>
      </c>
      <c r="D1" s="51" t="s">
        <v>2</v>
      </c>
      <c r="E1" s="51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4" customHeight="1" thickBot="1" x14ac:dyDescent="0.35">
      <c r="A2" s="53" t="s">
        <v>4</v>
      </c>
      <c r="B2" s="54" t="s">
        <v>5</v>
      </c>
      <c r="C2" s="53" t="s">
        <v>6</v>
      </c>
      <c r="D2" s="53" t="s">
        <v>7</v>
      </c>
      <c r="E2" s="53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f>'[1]Other Source Input'!R4</f>
        <v>85.6</v>
      </c>
      <c r="C3" s="6">
        <f>'[1]Other Source Input'!E4</f>
        <v>12865</v>
      </c>
      <c r="D3" s="7">
        <f>'[1]30'!E3</f>
        <v>0</v>
      </c>
      <c r="E3" s="8">
        <f>D3/C3</f>
        <v>0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f>'[1]Other Source Input'!R5</f>
        <v>88.8</v>
      </c>
      <c r="C4" s="11">
        <f>'[1]Other Source Input'!E5</f>
        <v>12873</v>
      </c>
      <c r="D4" s="11">
        <f>'[1]30'!E4</f>
        <v>11</v>
      </c>
      <c r="E4" s="12">
        <f t="shared" ref="E4:E41" si="0">D4/C4</f>
        <v>8.5450167016235532E-4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13" t="s">
        <v>10</v>
      </c>
      <c r="B5" s="14">
        <f>'[1]Other Source Input'!R6</f>
        <v>87.9</v>
      </c>
      <c r="C5" s="15">
        <f>'[1]Other Source Input'!E6</f>
        <v>72771</v>
      </c>
      <c r="D5" s="11">
        <f>'[1]30'!E5</f>
        <v>210</v>
      </c>
      <c r="E5" s="12">
        <f t="shared" si="0"/>
        <v>2.8857649338335325E-3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13" t="s">
        <v>11</v>
      </c>
      <c r="B6" s="14">
        <f>'[1]Other Source Input'!R7</f>
        <v>87.3</v>
      </c>
      <c r="C6" s="15">
        <f>'[1]Other Source Input'!E7</f>
        <v>44698</v>
      </c>
      <c r="D6" s="11">
        <f>'[1]30'!E6</f>
        <v>173</v>
      </c>
      <c r="E6" s="12">
        <f t="shared" si="0"/>
        <v>3.8704192581323548E-3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13" t="s">
        <v>12</v>
      </c>
      <c r="B7" s="14">
        <f>'[1]Other Source Input'!R8</f>
        <v>88.6</v>
      </c>
      <c r="C7" s="15">
        <f>'[1]Other Source Input'!E8</f>
        <v>47860</v>
      </c>
      <c r="D7" s="11">
        <f>'[1]30'!E7</f>
        <v>164</v>
      </c>
      <c r="E7" s="12">
        <f t="shared" si="0"/>
        <v>3.4266610948600084E-3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13" t="s">
        <v>13</v>
      </c>
      <c r="B8" s="14">
        <f>'[1]Other Source Input'!R9</f>
        <v>95.9</v>
      </c>
      <c r="C8" s="15">
        <f>'[1]Other Source Input'!E9</f>
        <v>171468</v>
      </c>
      <c r="D8" s="16">
        <f>'[1]30'!E8</f>
        <v>1488</v>
      </c>
      <c r="E8" s="12">
        <f t="shared" si="0"/>
        <v>8.6780040590664145E-3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13" t="s">
        <v>14</v>
      </c>
      <c r="B9" s="14">
        <f>'[1]Other Source Input'!R10</f>
        <v>98.4</v>
      </c>
      <c r="C9" s="15">
        <f>'[1]Other Source Input'!E10</f>
        <v>5460</v>
      </c>
      <c r="D9" s="17">
        <f>'[1]30'!E9</f>
        <v>0</v>
      </c>
      <c r="E9" s="12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13" t="s">
        <v>15</v>
      </c>
      <c r="B10" s="14">
        <f>'[1]Other Source Input'!R11</f>
        <v>91.8</v>
      </c>
      <c r="C10" s="15">
        <f>'[1]Other Source Input'!E11</f>
        <v>56325</v>
      </c>
      <c r="D10" s="11">
        <f>'[1]30'!E10</f>
        <v>77</v>
      </c>
      <c r="E10" s="12">
        <f t="shared" si="0"/>
        <v>1.3670661340434976E-3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13" t="s">
        <v>16</v>
      </c>
      <c r="B11" s="14">
        <f>'[1]Other Source Input'!R12</f>
        <v>92.8</v>
      </c>
      <c r="C11" s="15">
        <f>'[1]Other Source Input'!E12</f>
        <v>26313</v>
      </c>
      <c r="D11" s="11">
        <f>'[1]30'!E11</f>
        <v>66</v>
      </c>
      <c r="E11" s="12">
        <f t="shared" si="0"/>
        <v>2.5082658761828754E-3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3" t="s">
        <v>17</v>
      </c>
      <c r="B12" s="14">
        <f>'[1]Other Source Input'!R13</f>
        <v>92.7</v>
      </c>
      <c r="C12" s="15">
        <f>'[1]Other Source Input'!E13</f>
        <v>8797</v>
      </c>
      <c r="D12" s="11">
        <f>'[1]30'!E12</f>
        <v>11</v>
      </c>
      <c r="E12" s="12">
        <f t="shared" si="0"/>
        <v>1.2504262816869388E-3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3" t="s">
        <v>18</v>
      </c>
      <c r="B13" s="14">
        <f>'[1]Other Source Input'!R14</f>
        <v>94.4</v>
      </c>
      <c r="C13" s="15">
        <f>'[1]Other Source Input'!E14</f>
        <v>31225</v>
      </c>
      <c r="D13" s="11">
        <f>'[1]30'!E13</f>
        <v>43</v>
      </c>
      <c r="E13" s="12">
        <f t="shared" si="0"/>
        <v>1.377101681345076E-3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3" t="s">
        <v>19</v>
      </c>
      <c r="B14" s="14">
        <f>'[1]Other Source Input'!R15</f>
        <v>98.7</v>
      </c>
      <c r="C14" s="15">
        <f>'[1]Other Source Input'!E15</f>
        <v>3395</v>
      </c>
      <c r="D14" s="17">
        <f>'[1]30'!E14</f>
        <v>0</v>
      </c>
      <c r="E14" s="12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3" t="s">
        <v>20</v>
      </c>
      <c r="B15" s="14">
        <f>'[1]Other Source Input'!R16</f>
        <v>84.9</v>
      </c>
      <c r="C15" s="15">
        <f>'[1]Other Source Input'!E16</f>
        <v>54261</v>
      </c>
      <c r="D15" s="11">
        <f>'[1]30'!E15</f>
        <v>241</v>
      </c>
      <c r="E15" s="12">
        <f t="shared" si="0"/>
        <v>4.4414957335839741E-3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4">
        <f>'[1]Other Source Input'!R17</f>
        <v>92.7</v>
      </c>
      <c r="C16" s="11">
        <f>'[1]Other Source Input'!E17</f>
        <v>58355</v>
      </c>
      <c r="D16" s="11">
        <f>'[1]30'!E16</f>
        <v>132</v>
      </c>
      <c r="E16" s="12">
        <f t="shared" si="0"/>
        <v>2.2620169651272385E-3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3" t="s">
        <v>22</v>
      </c>
      <c r="B17" s="14">
        <f>'[1]Other Source Input'!R18</f>
        <v>94.3</v>
      </c>
      <c r="C17" s="15">
        <f>'[1]Other Source Input'!E18</f>
        <v>49101</v>
      </c>
      <c r="D17" s="17">
        <f>'[1]30'!E17</f>
        <v>267</v>
      </c>
      <c r="E17" s="12">
        <f t="shared" si="0"/>
        <v>5.4377711248243419E-3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3" t="s">
        <v>23</v>
      </c>
      <c r="B18" s="10">
        <f>'[1]Other Source Input'!R19</f>
        <v>93.6</v>
      </c>
      <c r="C18" s="11">
        <f>'[1]Other Source Input'!E19</f>
        <v>29804</v>
      </c>
      <c r="D18" s="11">
        <f>'[1]30'!E18</f>
        <v>59</v>
      </c>
      <c r="E18" s="12">
        <f t="shared" si="0"/>
        <v>1.9796000536840691E-3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3" t="s">
        <v>24</v>
      </c>
      <c r="B19" s="10">
        <f>'[1]Other Source Input'!R20</f>
        <v>92.1</v>
      </c>
      <c r="C19" s="15">
        <f>'[1]Other Source Input'!E20</f>
        <v>686129</v>
      </c>
      <c r="D19" s="11">
        <f>'[1]30'!E19</f>
        <v>5654</v>
      </c>
      <c r="E19" s="12">
        <f t="shared" si="0"/>
        <v>8.2404329215060145E-3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3" t="s">
        <v>25</v>
      </c>
      <c r="B20" s="10">
        <f>'[1]Other Source Input'!R21</f>
        <v>90.3</v>
      </c>
      <c r="C20" s="15">
        <f>'[1]Other Source Input'!E21</f>
        <v>115445</v>
      </c>
      <c r="D20" s="11">
        <f>'[1]30'!E20</f>
        <v>279</v>
      </c>
      <c r="E20" s="12">
        <f t="shared" si="0"/>
        <v>2.4167352418900776E-3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26</v>
      </c>
      <c r="B21" s="10">
        <f>'[1]Other Source Input'!R22</f>
        <v>85.3</v>
      </c>
      <c r="C21" s="15">
        <f>'[1]Other Source Input'!E22</f>
        <v>33642</v>
      </c>
      <c r="D21" s="11">
        <f>'[1]30'!E21</f>
        <v>72</v>
      </c>
      <c r="E21" s="12">
        <f t="shared" si="0"/>
        <v>2.1401819154628142E-3</v>
      </c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3" t="s">
        <v>27</v>
      </c>
      <c r="B22" s="10">
        <f>'[1]Other Source Input'!R23</f>
        <v>92.2</v>
      </c>
      <c r="C22" s="15">
        <f>'[1]Other Source Input'!E23</f>
        <v>19696</v>
      </c>
      <c r="D22" s="11">
        <f>'[1]30'!E22</f>
        <v>67</v>
      </c>
      <c r="E22" s="12">
        <f t="shared" si="0"/>
        <v>3.401705930138099E-3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3" t="s">
        <v>28</v>
      </c>
      <c r="B23" s="10">
        <f>'[1]Other Source Input'!R24</f>
        <v>88.7</v>
      </c>
      <c r="C23" s="15">
        <f>'[1]Other Source Input'!E24</f>
        <v>60011</v>
      </c>
      <c r="D23" s="11">
        <f>'[1]30'!E23</f>
        <v>295</v>
      </c>
      <c r="E23" s="12">
        <f t="shared" si="0"/>
        <v>4.9157654430021167E-3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3" t="s">
        <v>29</v>
      </c>
      <c r="B24" s="10">
        <f>'[1]Other Source Input'!R25</f>
        <v>85.9</v>
      </c>
      <c r="C24" s="15">
        <f>'[1]Other Source Input'!E25</f>
        <v>17021</v>
      </c>
      <c r="D24" s="17">
        <f>'[1]30'!E24</f>
        <v>12</v>
      </c>
      <c r="E24" s="12">
        <f t="shared" si="0"/>
        <v>7.0501145643616704E-4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3" t="s">
        <v>30</v>
      </c>
      <c r="B25" s="10">
        <f>'[1]Other Source Input'!R26</f>
        <v>95.6</v>
      </c>
      <c r="C25" s="15">
        <f>'[1]Other Source Input'!E26</f>
        <v>51911</v>
      </c>
      <c r="D25" s="17">
        <f>'[1]30'!E25</f>
        <v>313</v>
      </c>
      <c r="E25" s="12">
        <f t="shared" si="0"/>
        <v>6.0295505769490092E-3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3" t="s">
        <v>31</v>
      </c>
      <c r="B26" s="10">
        <f>'[1]Other Source Input'!R27</f>
        <v>83.9</v>
      </c>
      <c r="C26" s="15">
        <f>'[1]Other Source Input'!E27</f>
        <v>46000</v>
      </c>
      <c r="D26" s="11">
        <f>'[1]30'!E26</f>
        <v>50</v>
      </c>
      <c r="E26" s="12">
        <f t="shared" si="0"/>
        <v>1.0869565217391304E-3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0">
        <f>'[1]Other Source Input'!R28</f>
        <v>92</v>
      </c>
      <c r="C27" s="15">
        <f>'[1]Other Source Input'!E28</f>
        <v>32536</v>
      </c>
      <c r="D27" s="11">
        <f>'[1]30'!E27</f>
        <v>132</v>
      </c>
      <c r="E27" s="18">
        <f t="shared" si="0"/>
        <v>4.0570445045488073E-3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13" t="s">
        <v>33</v>
      </c>
      <c r="B28" s="10">
        <f>'[1]Other Source Input'!R29</f>
        <v>89.8</v>
      </c>
      <c r="C28" s="15">
        <f>'[1]Other Source Input'!E29</f>
        <v>14873</v>
      </c>
      <c r="D28" s="11">
        <f>'[1]30'!E28</f>
        <v>13</v>
      </c>
      <c r="E28" s="12">
        <f t="shared" si="0"/>
        <v>8.7406710145901975E-4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13" t="s">
        <v>34</v>
      </c>
      <c r="B29" s="10">
        <f>'[1]Other Source Input'!R30</f>
        <v>91.5</v>
      </c>
      <c r="C29" s="15">
        <f>'[1]Other Source Input'!E30</f>
        <v>320315</v>
      </c>
      <c r="D29" s="11">
        <f>'[1]30'!E29</f>
        <v>1355</v>
      </c>
      <c r="E29" s="12">
        <f t="shared" si="0"/>
        <v>4.2302108861589369E-3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3" t="s">
        <v>35</v>
      </c>
      <c r="B30" s="10">
        <f>'[1]Other Source Input'!R31</f>
        <v>90.5</v>
      </c>
      <c r="C30" s="15">
        <f>'[1]Other Source Input'!E31</f>
        <v>16971</v>
      </c>
      <c r="D30" s="11">
        <f>'[1]30'!E30</f>
        <v>35</v>
      </c>
      <c r="E30" s="12">
        <f t="shared" si="0"/>
        <v>2.0623416416239468E-3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3" t="s">
        <v>36</v>
      </c>
      <c r="B31" s="10">
        <f>'[1]Other Source Input'!R32</f>
        <v>92.4</v>
      </c>
      <c r="C31" s="15">
        <f>'[1]Other Source Input'!E32</f>
        <v>66790</v>
      </c>
      <c r="D31" s="11">
        <f>'[1]30'!E31</f>
        <v>331</v>
      </c>
      <c r="E31" s="12">
        <f t="shared" si="0"/>
        <v>4.9558317113340324E-3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3" t="s">
        <v>37</v>
      </c>
      <c r="B32" s="10">
        <f>'[1]Other Source Input'!R33</f>
        <v>89.2</v>
      </c>
      <c r="C32" s="15">
        <f>'[1]Other Source Input'!E33</f>
        <v>7859</v>
      </c>
      <c r="D32" s="11">
        <f>'[1]30'!E32</f>
        <v>2</v>
      </c>
      <c r="E32" s="12">
        <f t="shared" si="0"/>
        <v>2.5448530347372438E-4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3" t="s">
        <v>38</v>
      </c>
      <c r="B33" s="10">
        <f>'[1]Other Source Input'!R34</f>
        <v>93.5</v>
      </c>
      <c r="C33" s="15">
        <f>'[1]Other Source Input'!E34</f>
        <v>298159</v>
      </c>
      <c r="D33" s="11">
        <f>'[1]30'!E33</f>
        <v>1118</v>
      </c>
      <c r="E33" s="12">
        <f t="shared" si="0"/>
        <v>3.7496771856626834E-3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3" t="s">
        <v>39</v>
      </c>
      <c r="B34" s="10">
        <f>'[1]Other Source Input'!R35</f>
        <v>95.1</v>
      </c>
      <c r="C34" s="15">
        <f>'[1]Other Source Input'!E35</f>
        <v>203144</v>
      </c>
      <c r="D34" s="11">
        <f>'[1]30'!E34</f>
        <v>904</v>
      </c>
      <c r="E34" s="12">
        <f t="shared" si="0"/>
        <v>4.450045288071516E-3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0">
        <f>'[1]Other Source Input'!R36</f>
        <v>89.9</v>
      </c>
      <c r="C35" s="15">
        <f>'[1]Other Source Input'!E36</f>
        <v>40208</v>
      </c>
      <c r="D35" s="11">
        <f>'[1]30'!E35</f>
        <v>28</v>
      </c>
      <c r="E35" s="18">
        <f t="shared" si="0"/>
        <v>6.9637883008356546E-4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3" t="s">
        <v>41</v>
      </c>
      <c r="B36" s="10">
        <f>'[1]Other Source Input'!R37</f>
        <v>94.5</v>
      </c>
      <c r="C36" s="15">
        <f>'[1]Other Source Input'!E37</f>
        <v>119884</v>
      </c>
      <c r="D36" s="11">
        <f>'[1]30'!E36</f>
        <v>589</v>
      </c>
      <c r="E36" s="12">
        <f t="shared" si="0"/>
        <v>4.9130826465583399E-3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f>'[1]Other Source Input'!R38</f>
        <v>87.9</v>
      </c>
      <c r="C37" s="11">
        <f>'[1]Other Source Input'!E38</f>
        <v>4255</v>
      </c>
      <c r="D37" s="11">
        <f>'[1]30'!E37</f>
        <v>19</v>
      </c>
      <c r="E37" s="12">
        <f t="shared" si="0"/>
        <v>4.4653349001175088E-3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3" t="s">
        <v>43</v>
      </c>
      <c r="B38" s="10">
        <f>'[1]Other Source Input'!R39</f>
        <v>85.9</v>
      </c>
      <c r="C38" s="15">
        <f>'[1]Other Source Input'!E39</f>
        <v>26846</v>
      </c>
      <c r="D38" s="11">
        <f>'[1]30'!E38</f>
        <v>56</v>
      </c>
      <c r="E38" s="12">
        <f t="shared" si="0"/>
        <v>2.0859718393801685E-3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3" t="s">
        <v>44</v>
      </c>
      <c r="B39" s="10">
        <f>'[1]Other Source Input'!R40</f>
        <v>86.1</v>
      </c>
      <c r="C39" s="15">
        <f>'[1]Other Source Input'!E40</f>
        <v>107129</v>
      </c>
      <c r="D39" s="11">
        <f>'[1]30'!E39</f>
        <v>302</v>
      </c>
      <c r="E39" s="12">
        <f t="shared" si="0"/>
        <v>2.8190312613764713E-3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13" t="s">
        <v>45</v>
      </c>
      <c r="B40" s="10">
        <f>'[1]Other Source Input'!R41</f>
        <v>79.400000000000006</v>
      </c>
      <c r="C40" s="15">
        <f>'[1]Other Source Input'!E41</f>
        <v>35621</v>
      </c>
      <c r="D40" s="17">
        <f>'[1]30'!E40</f>
        <v>6</v>
      </c>
      <c r="E40" s="12">
        <f t="shared" si="0"/>
        <v>1.6843996518907387E-4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9" t="s">
        <v>46</v>
      </c>
      <c r="B41" s="20">
        <f>'[1]Other Source Input'!R42</f>
        <v>89.4</v>
      </c>
      <c r="C41" s="21">
        <f>'[1]Other Source Input'!E42</f>
        <v>102498</v>
      </c>
      <c r="D41" s="22">
        <f>'[1]30'!E41</f>
        <v>107</v>
      </c>
      <c r="E41" s="23">
        <f t="shared" si="0"/>
        <v>1.0439228082499172E-3</v>
      </c>
      <c r="G41" s="2"/>
      <c r="H41" s="2"/>
      <c r="I41" s="2"/>
      <c r="J41" s="2"/>
      <c r="K41" s="2"/>
      <c r="L41" s="2"/>
      <c r="M41" s="2"/>
      <c r="N41" s="2"/>
    </row>
    <row r="42" spans="1:14" ht="13.8" thickBot="1" x14ac:dyDescent="0.3">
      <c r="A42" s="38" t="s">
        <v>47</v>
      </c>
      <c r="B42" s="39">
        <f>AVERAGE(B3:B41)</f>
        <v>90.500000000000014</v>
      </c>
      <c r="C42" s="40">
        <f>SUM(C3:C41)</f>
        <v>3112514</v>
      </c>
      <c r="D42" s="40">
        <f>SUM(D3:D41)</f>
        <v>14681</v>
      </c>
      <c r="E42" s="41"/>
      <c r="G42" s="2"/>
      <c r="H42" s="2"/>
      <c r="I42" s="2"/>
      <c r="J42" s="2"/>
      <c r="K42" s="2"/>
      <c r="L42" s="2"/>
      <c r="M42" s="2"/>
      <c r="N42" s="2"/>
    </row>
    <row r="43" spans="1:14" ht="13.8" thickBot="1" x14ac:dyDescent="0.3">
      <c r="A43" s="42" t="s">
        <v>48</v>
      </c>
      <c r="B43" s="43"/>
      <c r="C43" s="44"/>
      <c r="D43" s="44"/>
      <c r="E43" s="45">
        <f>AVERAGE(E3:E41)</f>
        <v>2.8231102755626614E-3</v>
      </c>
      <c r="G43" s="2"/>
      <c r="H43" s="2"/>
      <c r="I43" s="2"/>
      <c r="J43" s="2"/>
      <c r="K43" s="2"/>
      <c r="L43" s="2"/>
      <c r="M43" s="2"/>
      <c r="N43" s="2"/>
    </row>
    <row r="44" spans="1:14" ht="13.8" thickBot="1" x14ac:dyDescent="0.3">
      <c r="A44" s="46" t="s">
        <v>49</v>
      </c>
      <c r="B44" s="47"/>
      <c r="C44" s="48"/>
      <c r="D44" s="49"/>
      <c r="E44" s="50">
        <f>SUM(D42/C42)</f>
        <v>4.7167659326190986E-3</v>
      </c>
      <c r="G44" s="2"/>
      <c r="H44" s="2"/>
      <c r="I44" s="2"/>
      <c r="J44" s="2"/>
      <c r="K44" s="2"/>
      <c r="L44" s="2"/>
      <c r="M44" s="2"/>
      <c r="N44" s="2"/>
    </row>
    <row r="45" spans="1:14" s="27" customFormat="1" ht="12.75" customHeight="1" x14ac:dyDescent="0.2">
      <c r="A45" s="24" t="s">
        <v>50</v>
      </c>
      <c r="B45" s="25"/>
      <c r="C45" s="26"/>
      <c r="D45" s="26"/>
      <c r="E45" s="26"/>
      <c r="G45" s="28"/>
      <c r="H45" s="28"/>
      <c r="I45" s="28"/>
      <c r="J45" s="28"/>
      <c r="K45" s="28"/>
      <c r="L45" s="28"/>
      <c r="M45" s="28"/>
      <c r="N45" s="28"/>
    </row>
    <row r="46" spans="1:14" s="27" customFormat="1" ht="12.75" customHeight="1" x14ac:dyDescent="0.25">
      <c r="A46" s="29" t="s">
        <v>51</v>
      </c>
      <c r="B46" s="30"/>
      <c r="C46" s="30"/>
      <c r="D46" s="30"/>
      <c r="E46" s="31"/>
      <c r="F46" s="2"/>
      <c r="G46" s="28"/>
      <c r="H46" s="28"/>
      <c r="I46" s="28"/>
      <c r="J46" s="28"/>
      <c r="K46" s="28"/>
      <c r="L46" s="28"/>
      <c r="M46" s="28"/>
      <c r="N46" s="28"/>
    </row>
    <row r="47" spans="1:14" x14ac:dyDescent="0.25">
      <c r="A47" s="29" t="s">
        <v>52</v>
      </c>
      <c r="B47" s="32"/>
      <c r="C47" s="32"/>
      <c r="D47" s="32"/>
      <c r="E47" s="31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5">
      <c r="A48" s="33" t="s">
        <v>53</v>
      </c>
      <c r="B48" s="32"/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3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3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5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5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5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5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5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5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5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5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5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5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5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5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5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5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5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35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37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5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5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5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5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5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5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5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5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5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5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5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5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5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5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5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5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35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37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37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37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37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  <row r="160" spans="7:14" x14ac:dyDescent="0.25">
      <c r="G160" s="2"/>
      <c r="H160" s="2"/>
      <c r="I160" s="2"/>
      <c r="J160" s="2"/>
      <c r="K160" s="2"/>
      <c r="L160" s="2"/>
      <c r="M160" s="2"/>
      <c r="N160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2018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2019-06-27T14:12:27Z</dcterms:created>
  <dcterms:modified xsi:type="dcterms:W3CDTF">2019-06-27T14:56:22Z</dcterms:modified>
</cp:coreProperties>
</file>