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020" windowHeight="11895"/>
  </bookViews>
  <sheets>
    <sheet name="Table 8" sheetId="1" r:id="rId1"/>
  </sheets>
  <definedNames>
    <definedName name="HTML_CodePage" hidden="1">1252</definedName>
    <definedName name="HTML_Control" hidden="1">{"'Table 9'!$A$1:$H$56"}</definedName>
    <definedName name="HTML_Description" hidden="1">""</definedName>
    <definedName name="HTML_Email" hidden="1">""</definedName>
    <definedName name="HTML_Header" hidden="1">"Table 9"</definedName>
    <definedName name="HTML_LastUpdate" hidden="1">"5/27/99"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"I:\Levy99\table99\tblwrk\table09.htm"</definedName>
    <definedName name="HTML_Title" hidden="1">"TABLE09"</definedName>
    <definedName name="_xlnm.Print_Area" localSheetId="0">'Table 8'!$A$1:$F$54</definedName>
  </definedNames>
  <calcPr calcId="125725"/>
</workbook>
</file>

<file path=xl/calcChain.xml><?xml version="1.0" encoding="utf-8"?>
<calcChain xmlns="http://schemas.openxmlformats.org/spreadsheetml/2006/main">
  <c r="A3" i="1"/>
  <c r="D52"/>
  <c r="E52" s="1"/>
  <c r="D49"/>
  <c r="E49" s="1"/>
  <c r="D50"/>
  <c r="E50" s="1"/>
  <c r="D51"/>
  <c r="E51" s="1"/>
  <c r="D48"/>
  <c r="E48" s="1"/>
  <c r="D43"/>
  <c r="E43" s="1"/>
  <c r="D44"/>
  <c r="E44" s="1"/>
  <c r="D45"/>
  <c r="E45" s="1"/>
  <c r="D46"/>
  <c r="E46" s="1"/>
  <c r="D42"/>
  <c r="E42" s="1"/>
  <c r="D37"/>
  <c r="E37" s="1"/>
  <c r="D38"/>
  <c r="E38" s="1"/>
  <c r="D39"/>
  <c r="E39" s="1"/>
  <c r="D40"/>
  <c r="E40" s="1"/>
  <c r="D36"/>
  <c r="E36" s="1"/>
  <c r="D31"/>
  <c r="E31" s="1"/>
  <c r="D32"/>
  <c r="E32" s="1"/>
  <c r="D33"/>
  <c r="E33" s="1"/>
  <c r="D34"/>
  <c r="E34" s="1"/>
  <c r="D30"/>
  <c r="E30" s="1"/>
  <c r="D25"/>
  <c r="E25" s="1"/>
  <c r="D26"/>
  <c r="E26" s="1"/>
  <c r="D27"/>
  <c r="E27" s="1"/>
  <c r="D28"/>
  <c r="E28" s="1"/>
  <c r="D24"/>
  <c r="E24" s="1"/>
  <c r="D19"/>
  <c r="E19" s="1"/>
  <c r="D20"/>
  <c r="E20" s="1"/>
  <c r="D21"/>
  <c r="E21" s="1"/>
  <c r="D22"/>
  <c r="E22" s="1"/>
  <c r="D18"/>
  <c r="E18" s="1"/>
  <c r="D13"/>
  <c r="E13" s="1"/>
  <c r="D14"/>
  <c r="E14" s="1"/>
  <c r="D15"/>
  <c r="E15" s="1"/>
  <c r="D16"/>
  <c r="E16" s="1"/>
  <c r="D12"/>
  <c r="E12" s="1"/>
  <c r="D7"/>
  <c r="E7" s="1"/>
  <c r="D8"/>
  <c r="E8" s="1"/>
  <c r="D9"/>
  <c r="E9" s="1"/>
  <c r="D10"/>
  <c r="E10" s="1"/>
  <c r="D6"/>
  <c r="E6" s="1"/>
</calcChain>
</file>

<file path=xl/sharedStrings.xml><?xml version="1.0" encoding="utf-8"?>
<sst xmlns="http://schemas.openxmlformats.org/spreadsheetml/2006/main" count="53" uniqueCount="51">
  <si>
    <t>Comparison of Property Tax Levies By County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</si>
  <si>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</si>
  <si>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</si>
  <si>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</si>
  <si>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</si>
  <si>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</si>
  <si>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</si>
  <si>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</si>
  <si>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</si>
  <si>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</si>
  <si>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</si>
  <si>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</si>
  <si>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</si>
  <si>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</si>
  <si>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</si>
  <si>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</si>
  <si>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</si>
  <si>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</si>
  <si>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</si>
  <si>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</si>
  <si>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</si>
  <si>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</si>
  <si>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</si>
  <si>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</si>
  <si>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</si>
  <si>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</si>
  <si>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</si>
  <si>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</si>
  <si>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</si>
  <si>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</si>
  <si>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</si>
  <si>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</si>
  <si>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</si>
  <si>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</si>
  <si>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</si>
  <si>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</si>
  <si>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</si>
  <si>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</si>
  <si>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</si>
  <si>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</si>
  <si>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</si>
  <si>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TOTAL</t>
  </si>
  <si>
    <t>Percent</t>
  </si>
  <si>
    <t>Change</t>
  </si>
  <si>
    <t xml:space="preserve">  ($000)</t>
  </si>
  <si>
    <t xml:space="preserve">  Change</t>
  </si>
  <si>
    <t>%</t>
  </si>
  <si>
    <t>($000)</t>
  </si>
  <si>
    <t>Table 8</t>
  </si>
  <si>
    <t>2015</t>
  </si>
  <si>
    <t>2016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</si>
</sst>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0.0\ "/>
    <numFmt numFmtId="168" formatCode="0.0_);\(0.0\)"/>
  </numFmts>
  <fonts count="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0" borderId="0" xfId="0" applyFont="1"/>
    <xf numFmtId="165" fontId="2" fillId="0" borderId="0" xfId="1" applyNumberFormat="1" applyFont="1"/>
    <xf numFmtId="164" fontId="2" fillId="0" borderId="1" xfId="1" applyNumberFormat="1" applyFont="1" applyBorder="1"/>
    <xf numFmtId="164" fontId="2" fillId="0" borderId="0" xfId="1" applyNumberFormat="1" applyFont="1"/>
    <xf numFmtId="165" fontId="2" fillId="0" borderId="1" xfId="1" applyNumberFormat="1" applyFont="1" applyBorder="1"/>
    <xf numFmtId="43" fontId="2" fillId="0" borderId="0" xfId="0" applyNumberFormat="1" applyFont="1"/>
    <xf numFmtId="0" fontId="2" fillId="0" borderId="2" xfId="0" applyFont="1" applyBorder="1"/>
    <xf numFmtId="165" fontId="2" fillId="0" borderId="0" xfId="1" applyNumberFormat="1" applyFont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5" fontId="2" fillId="0" borderId="0" xfId="2" applyNumberFormat="1" applyFont="1" applyAlignment="1">
      <alignment horizontal="right"/>
    </xf>
    <xf numFmtId="5" fontId="4" fillId="0" borderId="0" xfId="1" applyNumberFormat="1" applyFont="1" applyAlignment="1" applyProtection="1">
      <alignment horizontal="right"/>
    </xf>
    <xf numFmtId="5" fontId="4" fillId="0" borderId="0" xfId="1" applyNumberFormat="1" applyFont="1" applyProtection="1"/>
    <xf numFmtId="37" fontId="2" fillId="0" borderId="0" xfId="2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37" fontId="4" fillId="0" borderId="0" xfId="1" applyNumberFormat="1" applyFont="1"/>
    <xf numFmtId="168" fontId="2" fillId="0" borderId="0" xfId="1" applyNumberFormat="1" applyFont="1" applyAlignment="1">
      <alignment horizontal="right"/>
    </xf>
    <xf numFmtId="37" fontId="2" fillId="0" borderId="0" xfId="1" applyNumberFormat="1" applyFont="1"/>
    <xf numFmtId="166" fontId="2" fillId="0" borderId="0" xfId="1" applyNumberFormat="1" applyFont="1" applyAlignment="1">
      <alignment horizontal="left"/>
    </xf>
    <xf numFmtId="168" fontId="2" fillId="0" borderId="0" xfId="0" applyNumberFormat="1" applyFont="1" applyAlignment="1" applyProtection="1"/>
    <xf numFmtId="168" fontId="2" fillId="0" borderId="0" xfId="0" applyNumberFormat="1" applyFont="1" applyProtection="1"/>
    <xf numFmtId="168" fontId="2" fillId="0" borderId="0" xfId="2" applyNumberFormat="1" applyFont="1" applyAlignment="1">
      <alignment horizontal="right"/>
    </xf>
    <xf numFmtId="9" fontId="4" fillId="0" borderId="0" xfId="3" applyFont="1" applyProtection="1"/>
    <xf numFmtId="49" fontId="2" fillId="0" borderId="2" xfId="0" applyNumberFormat="1" applyFont="1" applyBorder="1" applyAlignment="1">
      <alignment horizontal="right"/>
    </xf>
    <xf numFmtId="49" fontId="2" fillId="0" borderId="2" xfId="1" quotePrefix="1" applyNumberFormat="1" applyFont="1" applyBorder="1" applyAlignment="1">
      <alignment horizontal="right"/>
    </xf>
    <xf numFmtId="49" fontId="2" fillId="0" borderId="1" xfId="0" quotePrefix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workbookViewId="0">
      <selection sqref="A1:F1"/>
    </sheetView>
  </sheetViews>
  <sheetFormatPr defaultColWidth="9.140625" defaultRowHeight="12.75"/>
  <cols>
    <col min="1" max="1" width="11.42578125" style="2" bestFit="1" customWidth="1"/>
    <col min="2" max="3" width="16.7109375" style="2" customWidth="1"/>
    <col min="4" max="4" width="16.7109375" style="5" customWidth="1"/>
    <col min="5" max="5" width="16.7109375" style="2" customWidth="1"/>
    <col min="6" max="6" width="1.5703125" style="2" customWidth="1"/>
    <col min="7" max="7" width="8" style="2" customWidth="1"/>
    <col min="8" max="8" width="9.140625" style="2"/>
    <col min="9" max="9" width="17.5703125" style="3" bestFit="1" customWidth="1"/>
    <col min="10" max="11" width="9.140625" style="2"/>
    <col min="12" max="12" width="11.85546875" style="2" customWidth="1"/>
    <col min="13" max="16384" width="9.140625" style="2"/>
  </cols>
  <sheetData>
    <row r="1" spans="1:9" ht="17.45" customHeight="1">
      <c r="A1" s="34" t="s">
        <v>48</v>
      </c>
      <c r="B1" s="34"/>
      <c r="C1" s="34"/>
      <c r="D1" s="34"/>
      <c r="E1" s="34"/>
      <c r="F1" s="34"/>
    </row>
    <row r="2" spans="1:9" ht="17.45" customHeight="1">
      <c r="A2" s="35" t="s">
        <v>0</v>
      </c>
      <c r="B2" s="35"/>
      <c r="C2" s="35"/>
      <c r="D2" s="35"/>
      <c r="E2" s="35"/>
      <c r="F2" s="35"/>
    </row>
    <row r="3" spans="1:9" ht="17.45" customHeight="1">
      <c r="A3" s="36" t="str">
        <f>B4&amp;" - "&amp;C4</f>
        <v>2015 - 2016</v>
      </c>
      <c r="B3" s="36"/>
      <c r="C3" s="36"/>
      <c r="D3" s="36"/>
      <c r="E3" s="36"/>
      <c r="F3" s="36"/>
    </row>
    <row r="4" spans="1:9" ht="13.35" customHeight="1">
      <c r="A4" s="8"/>
      <c r="B4" s="29" t="s">
        <v>49</v>
      </c>
      <c r="C4" s="29" t="s">
        <v>50</v>
      </c>
      <c r="D4" s="30" t="s">
        <v>45</v>
      </c>
      <c r="E4" s="32" t="s">
        <v>42</v>
      </c>
      <c r="F4" s="32"/>
      <c r="I4" s="9"/>
    </row>
    <row r="5" spans="1:9" ht="13.35" customHeight="1">
      <c r="A5" s="10" t="s">
        <v>1</v>
      </c>
      <c r="B5" s="11" t="s">
        <v>47</v>
      </c>
      <c r="C5" s="11" t="s">
        <v>47</v>
      </c>
      <c r="D5" s="31" t="s">
        <v>44</v>
      </c>
      <c r="E5" s="33" t="s">
        <v>43</v>
      </c>
      <c r="F5" s="33"/>
      <c r="I5" s="9"/>
    </row>
    <row r="6" spans="1:9" ht="19.899999999999999" customHeight="1">
      <c r="A6" s="13" t="s">
        <v>2</v>
      </c>
      <c r="B6" s="15">
        <v>23498.625</v>
      </c>
      <c r="C6" s="15">
        <v>23776.673999999999</v>
      </c>
      <c r="D6" s="14">
        <f>C6-B6</f>
        <v>278.04899999999907</v>
      </c>
      <c r="E6" s="25">
        <f>100*(D6)/B6</f>
        <v>1.1832564671337114</v>
      </c>
      <c r="F6" s="24" t="s">
        <v>46</v>
      </c>
      <c r="I6" s="16"/>
    </row>
    <row r="7" spans="1:9" ht="13.35" customHeight="1">
      <c r="A7" s="13" t="s">
        <v>3</v>
      </c>
      <c r="B7" s="21">
        <v>18810.940999999999</v>
      </c>
      <c r="C7" s="21">
        <v>19014.663</v>
      </c>
      <c r="D7" s="17">
        <f>C7-B7</f>
        <v>203.72200000000157</v>
      </c>
      <c r="E7" s="26">
        <f>100*(D7)/B7</f>
        <v>1.0829973896574423</v>
      </c>
      <c r="F7" s="18"/>
      <c r="I7" s="23"/>
    </row>
    <row r="8" spans="1:9" ht="13.35" customHeight="1">
      <c r="A8" s="13" t="s">
        <v>4</v>
      </c>
      <c r="B8" s="21">
        <v>191635.72200000001</v>
      </c>
      <c r="C8" s="21">
        <v>197553.69099999999</v>
      </c>
      <c r="D8" s="17">
        <f>C8-B8</f>
        <v>5917.9689999999828</v>
      </c>
      <c r="E8" s="26">
        <f>100*(D8)/B8</f>
        <v>3.0881345806707072</v>
      </c>
      <c r="F8" s="18"/>
      <c r="I8" s="23"/>
    </row>
    <row r="9" spans="1:9" ht="13.35" customHeight="1">
      <c r="A9" s="13" t="s">
        <v>5</v>
      </c>
      <c r="B9" s="21">
        <v>100716.372</v>
      </c>
      <c r="C9" s="21">
        <v>104435.71</v>
      </c>
      <c r="D9" s="17">
        <f>C9-B9</f>
        <v>3719.3380000000034</v>
      </c>
      <c r="E9" s="26">
        <f>100*(D9)/B9</f>
        <v>3.6928832186290461</v>
      </c>
      <c r="F9" s="18"/>
      <c r="I9" s="23"/>
    </row>
    <row r="10" spans="1:9" ht="13.35" customHeight="1">
      <c r="A10" s="13" t="s">
        <v>6</v>
      </c>
      <c r="B10" s="21">
        <v>75955.994000000006</v>
      </c>
      <c r="C10" s="21">
        <v>74486.138000000006</v>
      </c>
      <c r="D10" s="17">
        <f>C10-B10</f>
        <v>-1469.8559999999998</v>
      </c>
      <c r="E10" s="26">
        <f>100*(D10)/B10</f>
        <v>-1.9351415505141039</v>
      </c>
      <c r="F10" s="18"/>
      <c r="I10" s="23"/>
    </row>
    <row r="11" spans="1:9" ht="7.15" customHeight="1">
      <c r="B11" s="21"/>
      <c r="C11" s="21"/>
      <c r="D11" s="17"/>
      <c r="E11" s="22"/>
      <c r="F11" s="18"/>
      <c r="I11" s="23"/>
    </row>
    <row r="12" spans="1:9" ht="13.35" customHeight="1">
      <c r="A12" s="13" t="s">
        <v>7</v>
      </c>
      <c r="B12" s="21">
        <v>554949.54599999997</v>
      </c>
      <c r="C12" s="21">
        <v>570111.16399999999</v>
      </c>
      <c r="D12" s="17">
        <f>C12-B12</f>
        <v>15161.618000000017</v>
      </c>
      <c r="E12" s="26">
        <f>100*(D12)/B12</f>
        <v>2.73207143050803</v>
      </c>
      <c r="F12" s="18"/>
      <c r="I12" s="23"/>
    </row>
    <row r="13" spans="1:9" ht="13.35" customHeight="1">
      <c r="A13" s="13" t="s">
        <v>8</v>
      </c>
      <c r="B13" s="21">
        <v>7951.4359999999997</v>
      </c>
      <c r="C13" s="21">
        <v>9322.9959999999992</v>
      </c>
      <c r="D13" s="17">
        <f>C13-B13</f>
        <v>1371.5599999999995</v>
      </c>
      <c r="E13" s="27">
        <f>100*(D13)/B13</f>
        <v>17.249211337423823</v>
      </c>
      <c r="F13" s="18"/>
      <c r="I13" s="23"/>
    </row>
    <row r="14" spans="1:9" ht="13.35" customHeight="1">
      <c r="A14" s="13" t="s">
        <v>9</v>
      </c>
      <c r="B14" s="21">
        <v>112529.075</v>
      </c>
      <c r="C14" s="21">
        <v>112419.298</v>
      </c>
      <c r="D14" s="17">
        <f>C14-B14</f>
        <v>-109.77700000000186</v>
      </c>
      <c r="E14" s="26">
        <f>100*(D14)/B14</f>
        <v>-9.7554343177531561E-2</v>
      </c>
      <c r="F14" s="18"/>
      <c r="I14" s="23"/>
    </row>
    <row r="15" spans="1:9" ht="13.35" customHeight="1">
      <c r="A15" s="13" t="s">
        <v>10</v>
      </c>
      <c r="B15" s="21">
        <v>46083.631000000001</v>
      </c>
      <c r="C15" s="21">
        <v>49038.603999999999</v>
      </c>
      <c r="D15" s="17">
        <f>C15-B15</f>
        <v>2954.9729999999981</v>
      </c>
      <c r="E15" s="26">
        <f>100*(D15)/B15</f>
        <v>6.4121965562999979</v>
      </c>
      <c r="F15" s="18"/>
      <c r="I15" s="23"/>
    </row>
    <row r="16" spans="1:9" ht="13.35" customHeight="1">
      <c r="A16" s="13" t="s">
        <v>11</v>
      </c>
      <c r="B16" s="21">
        <v>5951.875</v>
      </c>
      <c r="C16" s="21">
        <v>5825.3980000000001</v>
      </c>
      <c r="D16" s="17">
        <f>C16-B16</f>
        <v>-126.47699999999986</v>
      </c>
      <c r="E16" s="27">
        <f>100*(D16)/B16</f>
        <v>-2.1249942245090812</v>
      </c>
      <c r="F16" s="18"/>
      <c r="I16" s="23"/>
    </row>
    <row r="17" spans="1:9" ht="7.15" customHeight="1">
      <c r="B17" s="21"/>
      <c r="C17" s="21"/>
      <c r="D17" s="17"/>
      <c r="E17" s="22"/>
      <c r="F17" s="18"/>
      <c r="I17" s="23"/>
    </row>
    <row r="18" spans="1:9" ht="13.35" customHeight="1">
      <c r="A18" s="13" t="s">
        <v>12</v>
      </c>
      <c r="B18" s="21">
        <v>76366.827999999994</v>
      </c>
      <c r="C18" s="21">
        <v>77910.959000000003</v>
      </c>
      <c r="D18" s="17">
        <f>C18-B18</f>
        <v>1544.1310000000085</v>
      </c>
      <c r="E18" s="26">
        <f>100*(D18)/B18</f>
        <v>2.0219917998951176</v>
      </c>
      <c r="F18" s="18"/>
      <c r="I18" s="23"/>
    </row>
    <row r="19" spans="1:9" ht="13.35" customHeight="1">
      <c r="A19" s="13" t="s">
        <v>13</v>
      </c>
      <c r="B19" s="21">
        <v>6009.7950000000001</v>
      </c>
      <c r="C19" s="21">
        <v>6129.3419999999996</v>
      </c>
      <c r="D19" s="17">
        <f>C19-B19</f>
        <v>119.54699999999957</v>
      </c>
      <c r="E19" s="27">
        <f>100*(D19)/B19</f>
        <v>1.9892026267118856</v>
      </c>
      <c r="F19" s="18"/>
      <c r="I19" s="23"/>
    </row>
    <row r="20" spans="1:9" ht="13.35" customHeight="1">
      <c r="A20" s="13" t="s">
        <v>14</v>
      </c>
      <c r="B20" s="21">
        <v>119219</v>
      </c>
      <c r="C20" s="21">
        <v>122409.533</v>
      </c>
      <c r="D20" s="17">
        <f>C20-B20</f>
        <v>3190.5329999999958</v>
      </c>
      <c r="E20" s="26">
        <f>100*(D20)/B20</f>
        <v>2.6761950695778323</v>
      </c>
      <c r="F20" s="18"/>
      <c r="I20" s="23"/>
    </row>
    <row r="21" spans="1:9" ht="13.35" customHeight="1">
      <c r="A21" s="13" t="s">
        <v>15</v>
      </c>
      <c r="B21" s="21">
        <v>75789.835000000006</v>
      </c>
      <c r="C21" s="21">
        <v>78890.597999999998</v>
      </c>
      <c r="D21" s="17">
        <f>C21-B21</f>
        <v>3100.7629999999917</v>
      </c>
      <c r="E21" s="26">
        <f>100*(D21)/B21</f>
        <v>4.0912650093511767</v>
      </c>
      <c r="F21" s="18"/>
      <c r="I21" s="23"/>
    </row>
    <row r="22" spans="1:9" ht="13.35" customHeight="1">
      <c r="A22" s="13" t="s">
        <v>16</v>
      </c>
      <c r="B22" s="21">
        <v>113125.49</v>
      </c>
      <c r="C22" s="21">
        <v>113934.644</v>
      </c>
      <c r="D22" s="17">
        <f>C22-B22</f>
        <v>809.15399999999499</v>
      </c>
      <c r="E22" s="26">
        <f>100*(D22)/B22</f>
        <v>0.71527115595255764</v>
      </c>
      <c r="F22" s="18"/>
      <c r="I22" s="23"/>
    </row>
    <row r="23" spans="1:9" ht="7.15" customHeight="1">
      <c r="B23" s="21"/>
      <c r="C23" s="21"/>
      <c r="D23" s="17"/>
      <c r="E23" s="22"/>
      <c r="F23" s="18"/>
      <c r="I23" s="23"/>
    </row>
    <row r="24" spans="1:9" ht="13.35" customHeight="1">
      <c r="A24" s="13" t="s">
        <v>17</v>
      </c>
      <c r="B24" s="21">
        <v>46025.646000000001</v>
      </c>
      <c r="C24" s="21">
        <v>46611.326999999997</v>
      </c>
      <c r="D24" s="17">
        <f>C24-B24</f>
        <v>585.68099999999686</v>
      </c>
      <c r="E24" s="26">
        <f>100*(D24)/B24</f>
        <v>1.272510113166031</v>
      </c>
      <c r="F24" s="18"/>
      <c r="I24" s="23"/>
    </row>
    <row r="25" spans="1:9" ht="13.35" customHeight="1">
      <c r="A25" s="13" t="s">
        <v>18</v>
      </c>
      <c r="B25" s="21">
        <v>4095116.7560000001</v>
      </c>
      <c r="C25" s="21">
        <v>4477713.7369999997</v>
      </c>
      <c r="D25" s="17">
        <f>C25-B25</f>
        <v>382596.98099999968</v>
      </c>
      <c r="E25" s="26">
        <f>100*(D25)/B25</f>
        <v>9.3427612396993069</v>
      </c>
      <c r="F25" s="18"/>
      <c r="I25" s="23"/>
    </row>
    <row r="26" spans="1:9" ht="13.35" customHeight="1">
      <c r="A26" s="13" t="s">
        <v>19</v>
      </c>
      <c r="B26" s="21">
        <v>325857.75300000003</v>
      </c>
      <c r="C26" s="21">
        <v>346211.55800000002</v>
      </c>
      <c r="D26" s="17">
        <f>C26-B26</f>
        <v>20353.804999999993</v>
      </c>
      <c r="E26" s="26">
        <f>100*(D26)/B26</f>
        <v>6.2462239466801917</v>
      </c>
      <c r="F26" s="18"/>
      <c r="I26" s="23"/>
    </row>
    <row r="27" spans="1:9" ht="13.35" customHeight="1">
      <c r="A27" s="13" t="s">
        <v>20</v>
      </c>
      <c r="B27" s="21">
        <v>56810.379000000001</v>
      </c>
      <c r="C27" s="21">
        <v>59900.839</v>
      </c>
      <c r="D27" s="17">
        <f>C27-B27</f>
        <v>3090.4599999999991</v>
      </c>
      <c r="E27" s="26">
        <f>100*(D27)/B27</f>
        <v>5.4399566670731048</v>
      </c>
      <c r="F27" s="18"/>
      <c r="I27" s="23"/>
    </row>
    <row r="28" spans="1:9" ht="13.35" customHeight="1">
      <c r="A28" s="13" t="s">
        <v>21</v>
      </c>
      <c r="B28" s="21">
        <v>33939.642</v>
      </c>
      <c r="C28" s="21">
        <v>33187.15</v>
      </c>
      <c r="D28" s="17">
        <f>C28-B28</f>
        <v>-752.49199999999837</v>
      </c>
      <c r="E28" s="26">
        <f>100*(D28)/B28</f>
        <v>-2.2171477235970798</v>
      </c>
      <c r="F28" s="18"/>
      <c r="I28" s="23"/>
    </row>
    <row r="29" spans="1:9" ht="7.15" customHeight="1">
      <c r="B29" s="21"/>
      <c r="C29" s="21"/>
      <c r="D29" s="17"/>
      <c r="E29" s="22"/>
      <c r="F29" s="18"/>
      <c r="I29" s="23"/>
    </row>
    <row r="30" spans="1:9" ht="13.35" customHeight="1">
      <c r="A30" s="13" t="s">
        <v>22</v>
      </c>
      <c r="B30" s="21">
        <v>78002.437000000005</v>
      </c>
      <c r="C30" s="21">
        <v>79459.83</v>
      </c>
      <c r="D30" s="17">
        <f>C30-B30</f>
        <v>1457.3929999999964</v>
      </c>
      <c r="E30" s="26">
        <f>100*(D30)/B30</f>
        <v>1.8683941887610465</v>
      </c>
      <c r="F30" s="18"/>
      <c r="I30" s="23"/>
    </row>
    <row r="31" spans="1:9" ht="13.35" customHeight="1">
      <c r="A31" s="13" t="s">
        <v>23</v>
      </c>
      <c r="B31" s="21">
        <v>15704.334999999999</v>
      </c>
      <c r="C31" s="21">
        <v>15879.683999999999</v>
      </c>
      <c r="D31" s="17">
        <f>C31-B31</f>
        <v>175.34900000000016</v>
      </c>
      <c r="E31" s="26">
        <f>100*(D31)/B31</f>
        <v>1.116564311701197</v>
      </c>
      <c r="F31" s="18"/>
      <c r="I31" s="23"/>
    </row>
    <row r="32" spans="1:9" ht="13.35" customHeight="1">
      <c r="A32" s="13" t="s">
        <v>24</v>
      </c>
      <c r="B32" s="21">
        <v>77943.663</v>
      </c>
      <c r="C32" s="21">
        <v>80241.370999999999</v>
      </c>
      <c r="D32" s="17">
        <f>C32-B32</f>
        <v>2297.7079999999987</v>
      </c>
      <c r="E32" s="26">
        <f>100*(D32)/B32</f>
        <v>2.9479086709076001</v>
      </c>
      <c r="F32" s="18"/>
      <c r="I32" s="23"/>
    </row>
    <row r="33" spans="1:9" ht="13.35" customHeight="1">
      <c r="A33" s="13" t="s">
        <v>25</v>
      </c>
      <c r="B33" s="21">
        <v>41157.078999999998</v>
      </c>
      <c r="C33" s="21">
        <v>42068.008000000002</v>
      </c>
      <c r="D33" s="17">
        <f>C33-B33</f>
        <v>910.92900000000373</v>
      </c>
      <c r="E33" s="26">
        <f>100*(D33)/B33</f>
        <v>2.2132984704769836</v>
      </c>
      <c r="F33" s="18"/>
      <c r="I33" s="23"/>
    </row>
    <row r="34" spans="1:9" ht="13.35" customHeight="1">
      <c r="A34" s="13" t="s">
        <v>26</v>
      </c>
      <c r="B34" s="21">
        <v>30981.102999999999</v>
      </c>
      <c r="C34" s="21">
        <v>31101.864000000001</v>
      </c>
      <c r="D34" s="17">
        <f>C34-B34</f>
        <v>120.76100000000224</v>
      </c>
      <c r="E34" s="26">
        <f>100*(D34)/B34</f>
        <v>0.38978922086796663</v>
      </c>
      <c r="F34" s="18"/>
      <c r="I34" s="23"/>
    </row>
    <row r="35" spans="1:9" ht="7.15" customHeight="1">
      <c r="B35" s="21"/>
      <c r="C35" s="21"/>
      <c r="D35" s="17"/>
      <c r="E35" s="22"/>
      <c r="F35" s="18"/>
      <c r="I35" s="23"/>
    </row>
    <row r="36" spans="1:9" ht="13.35" customHeight="1">
      <c r="A36" s="13" t="s">
        <v>27</v>
      </c>
      <c r="B36" s="21">
        <v>12549.939</v>
      </c>
      <c r="C36" s="21">
        <v>12591.973</v>
      </c>
      <c r="D36" s="17">
        <f>C36-B36</f>
        <v>42.033999999999651</v>
      </c>
      <c r="E36" s="26">
        <f>100*(D36)/B36</f>
        <v>0.33493389888189617</v>
      </c>
      <c r="F36" s="18"/>
      <c r="I36" s="23"/>
    </row>
    <row r="37" spans="1:9" ht="13.35" customHeight="1">
      <c r="A37" s="13" t="s">
        <v>28</v>
      </c>
      <c r="B37" s="21">
        <v>1167909.898</v>
      </c>
      <c r="C37" s="21">
        <v>1206190.1270000001</v>
      </c>
      <c r="D37" s="17">
        <f>C37-B37</f>
        <v>38280.22900000005</v>
      </c>
      <c r="E37" s="26">
        <f>100*(D37)/B37</f>
        <v>3.2776697128394443</v>
      </c>
      <c r="F37" s="18"/>
      <c r="I37" s="23"/>
    </row>
    <row r="38" spans="1:9" ht="13.35" customHeight="1">
      <c r="A38" s="13" t="s">
        <v>29</v>
      </c>
      <c r="B38" s="21">
        <v>43065.010999999999</v>
      </c>
      <c r="C38" s="21">
        <v>43719.845000000001</v>
      </c>
      <c r="D38" s="17">
        <f>C38-B38</f>
        <v>654.83400000000256</v>
      </c>
      <c r="E38" s="26">
        <f>100*(D38)/B38</f>
        <v>1.5205708411406247</v>
      </c>
      <c r="F38" s="18"/>
      <c r="I38" s="23"/>
    </row>
    <row r="39" spans="1:9" ht="13.35" customHeight="1">
      <c r="A39" s="13" t="s">
        <v>30</v>
      </c>
      <c r="B39" s="21">
        <v>178484.60399999999</v>
      </c>
      <c r="C39" s="21">
        <v>182849.00399999999</v>
      </c>
      <c r="D39" s="17">
        <f>C39-B39</f>
        <v>4364.3999999999942</v>
      </c>
      <c r="E39" s="26">
        <f>100*(D39)/B39</f>
        <v>2.4452529250085875</v>
      </c>
      <c r="F39" s="18"/>
      <c r="I39" s="23"/>
    </row>
    <row r="40" spans="1:9" ht="13.35" customHeight="1">
      <c r="A40" s="13" t="s">
        <v>31</v>
      </c>
      <c r="B40" s="21">
        <v>14852.342000000001</v>
      </c>
      <c r="C40" s="21">
        <v>14302.46</v>
      </c>
      <c r="D40" s="17">
        <f>C40-B40</f>
        <v>-549.88200000000143</v>
      </c>
      <c r="E40" s="26">
        <f>100*(D40)/B40</f>
        <v>-3.7023251955819587</v>
      </c>
      <c r="F40" s="18"/>
      <c r="I40" s="23"/>
    </row>
    <row r="41" spans="1:9" ht="7.15" customHeight="1">
      <c r="B41" s="21"/>
      <c r="C41" s="21"/>
      <c r="D41" s="17"/>
      <c r="E41" s="22"/>
      <c r="F41" s="18"/>
      <c r="I41" s="23"/>
    </row>
    <row r="42" spans="1:9" ht="13.35" customHeight="1">
      <c r="A42" s="13" t="s">
        <v>32</v>
      </c>
      <c r="B42" s="21">
        <v>1060180.7379999999</v>
      </c>
      <c r="C42" s="21">
        <v>1086231.2339999999</v>
      </c>
      <c r="D42" s="17">
        <f>C42-B42</f>
        <v>26050.496000000043</v>
      </c>
      <c r="E42" s="26">
        <f>100*(D42)/B42</f>
        <v>2.4571749953827253</v>
      </c>
      <c r="F42" s="18"/>
      <c r="I42" s="23"/>
    </row>
    <row r="43" spans="1:9" ht="13.35" customHeight="1">
      <c r="A43" s="13" t="s">
        <v>33</v>
      </c>
      <c r="B43" s="21">
        <v>528974.20499999996</v>
      </c>
      <c r="C43" s="21">
        <v>544590.478</v>
      </c>
      <c r="D43" s="17">
        <f>C43-B43</f>
        <v>15616.273000000045</v>
      </c>
      <c r="E43" s="26">
        <f>100*(D43)/B43</f>
        <v>2.9521804376075478</v>
      </c>
      <c r="F43" s="18"/>
      <c r="I43" s="23"/>
    </row>
    <row r="44" spans="1:9" ht="13.35" customHeight="1">
      <c r="A44" s="13" t="s">
        <v>34</v>
      </c>
      <c r="B44" s="21">
        <v>36075.815999999999</v>
      </c>
      <c r="C44" s="21">
        <v>36702.508999999998</v>
      </c>
      <c r="D44" s="17">
        <f>C44-B44</f>
        <v>626.6929999999993</v>
      </c>
      <c r="E44" s="27">
        <f>100*(D44)/B44</f>
        <v>1.73715543953323</v>
      </c>
      <c r="F44" s="18"/>
      <c r="I44" s="23"/>
    </row>
    <row r="45" spans="1:9" ht="13.35" customHeight="1">
      <c r="A45" s="13" t="s">
        <v>35</v>
      </c>
      <c r="B45" s="21">
        <v>347433.4</v>
      </c>
      <c r="C45" s="21">
        <v>354954.25400000002</v>
      </c>
      <c r="D45" s="17">
        <f>C45-B45</f>
        <v>7520.8539999999921</v>
      </c>
      <c r="E45" s="26">
        <f>100*(D45)/B45</f>
        <v>2.1646894052212571</v>
      </c>
      <c r="F45" s="18"/>
      <c r="I45" s="23"/>
    </row>
    <row r="46" spans="1:9" ht="13.35" customHeight="1">
      <c r="A46" s="13" t="s">
        <v>36</v>
      </c>
      <c r="B46" s="21">
        <v>3891.636</v>
      </c>
      <c r="C46" s="21">
        <v>3785.1750000000002</v>
      </c>
      <c r="D46" s="17">
        <f>C46-B46</f>
        <v>-106.46099999999979</v>
      </c>
      <c r="E46" s="26">
        <f>100*(D46)/B46</f>
        <v>-2.7356361180747579</v>
      </c>
      <c r="F46" s="18"/>
      <c r="I46" s="23"/>
    </row>
    <row r="47" spans="1:9" ht="6.6" customHeight="1">
      <c r="B47" s="21"/>
      <c r="C47" s="21"/>
      <c r="D47" s="17"/>
      <c r="E47" s="22"/>
      <c r="F47" s="18"/>
      <c r="I47" s="23"/>
    </row>
    <row r="48" spans="1:9" ht="13.35" customHeight="1">
      <c r="A48" s="13" t="s">
        <v>37</v>
      </c>
      <c r="B48" s="21">
        <v>67977.63</v>
      </c>
      <c r="C48" s="21">
        <v>70576.264999999999</v>
      </c>
      <c r="D48" s="17">
        <f>C48-B48</f>
        <v>2598.6349999999948</v>
      </c>
      <c r="E48" s="26">
        <f>100*(D48)/B48</f>
        <v>3.8227796408906793</v>
      </c>
      <c r="F48" s="18"/>
      <c r="I48" s="23"/>
    </row>
    <row r="49" spans="1:12" ht="13.35" customHeight="1">
      <c r="A49" s="13" t="s">
        <v>38</v>
      </c>
      <c r="B49" s="21">
        <v>276390.81199999998</v>
      </c>
      <c r="C49" s="21">
        <v>284284.46999999997</v>
      </c>
      <c r="D49" s="17">
        <f>C49-B49</f>
        <v>7893.6579999999958</v>
      </c>
      <c r="E49" s="26">
        <f>100*(D49)/B49</f>
        <v>2.8559769924623963</v>
      </c>
      <c r="F49" s="18"/>
      <c r="I49" s="23"/>
    </row>
    <row r="50" spans="1:12" ht="13.35" customHeight="1">
      <c r="A50" s="13" t="s">
        <v>39</v>
      </c>
      <c r="B50" s="21">
        <v>49850.173000000003</v>
      </c>
      <c r="C50" s="21">
        <v>52121.212</v>
      </c>
      <c r="D50" s="17">
        <f>C50-B50</f>
        <v>2271.038999999997</v>
      </c>
      <c r="E50" s="26">
        <f>100*(D50)/B50</f>
        <v>4.5557294254525393</v>
      </c>
      <c r="F50" s="18"/>
      <c r="I50" s="23"/>
    </row>
    <row r="51" spans="1:12" ht="13.35" customHeight="1">
      <c r="A51" s="13" t="s">
        <v>40</v>
      </c>
      <c r="B51" s="21">
        <v>189504.79300000001</v>
      </c>
      <c r="C51" s="21">
        <v>194922.02600000001</v>
      </c>
      <c r="D51" s="17">
        <f>C51-B51</f>
        <v>5417.2330000000075</v>
      </c>
      <c r="E51" s="26">
        <f>100*(D51)/B51</f>
        <v>2.858625850165176</v>
      </c>
      <c r="F51" s="18"/>
      <c r="I51" s="23"/>
    </row>
    <row r="52" spans="1:12" ht="24" customHeight="1">
      <c r="A52" s="12" t="s">
        <v>41</v>
      </c>
      <c r="B52" s="14">
        <v>10307273.955000002</v>
      </c>
      <c r="C52" s="14">
        <v>10865455.812000003</v>
      </c>
      <c r="D52" s="14">
        <f>C52-B52</f>
        <v>558181.85700000077</v>
      </c>
      <c r="E52" s="26">
        <f>100*(D52)/B52</f>
        <v>5.4154169127253073</v>
      </c>
      <c r="F52" s="24" t="s">
        <v>46</v>
      </c>
      <c r="I52" s="28"/>
    </row>
    <row r="53" spans="1:12">
      <c r="A53" s="1"/>
      <c r="B53" s="1"/>
      <c r="C53" s="6"/>
      <c r="D53" s="4"/>
      <c r="E53" s="19"/>
      <c r="F53" s="19"/>
    </row>
    <row r="54" spans="1:12">
      <c r="C54" s="3"/>
      <c r="E54" s="20"/>
      <c r="F54" s="20"/>
    </row>
    <row r="55" spans="1:12">
      <c r="C55" s="3"/>
      <c r="E55" s="20"/>
      <c r="F55" s="20"/>
    </row>
    <row r="56" spans="1:12">
      <c r="C56" s="3"/>
      <c r="E56" s="20"/>
      <c r="F56" s="20"/>
      <c r="L56" s="7"/>
    </row>
    <row r="57" spans="1:12">
      <c r="C57" s="3"/>
      <c r="L57" s="7"/>
    </row>
    <row r="58" spans="1:12">
      <c r="C58" s="3"/>
      <c r="L58" s="7"/>
    </row>
    <row r="59" spans="1:12">
      <c r="C59" s="3"/>
      <c r="L59" s="7"/>
    </row>
    <row r="60" spans="1:12">
      <c r="C60" s="3"/>
    </row>
    <row r="61" spans="1:12">
      <c r="C61" s="3"/>
    </row>
    <row r="62" spans="1:12">
      <c r="C62" s="3"/>
    </row>
    <row r="63" spans="1:12">
      <c r="C63" s="3"/>
    </row>
  </sheetData>
  <mergeCells count="5">
    <mergeCell ref="E4:F4"/>
    <mergeCell ref="E5:F5"/>
    <mergeCell ref="A1:F1"/>
    <mergeCell ref="A2:F2"/>
    <mergeCell ref="A3:F3"/>
  </mergeCells>
  <phoneticPr fontId="0" type="noConversion"/>
  <printOptions horizontalCentered="1"/>
  <pageMargins left="0.5" right="0.5" top="0.5" bottom="0.5" header="0.5" footer="0.35"/>
  <pageSetup firstPageNumber="14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8</vt:lpstr>
      <vt:lpstr>'Table 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blres140</cp:lastModifiedBy>
  <cp:lastPrinted>2016-09-28T17:54:45Z</cp:lastPrinted>
  <dcterms:created xsi:type="dcterms:W3CDTF">1999-05-14T16:26:24Z</dcterms:created>
  <dcterms:modified xsi:type="dcterms:W3CDTF">2016-09-28T17:54:47Z</dcterms:modified>
</cp:coreProperties>
</file>