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vies\Levy2019\Table2019\Final for Internet\"/>
    </mc:Choice>
  </mc:AlternateContent>
  <bookViews>
    <workbookView xWindow="-15" yWindow="-15" windowWidth="19020" windowHeight="11895"/>
  </bookViews>
  <sheets>
    <sheet name="Senior Levy Detail" sheetId="1" r:id="rId1"/>
  </sheets>
  <definedNames>
    <definedName name="_xlnm.Print_Titles" localSheetId="0">'Senior Levy Detail'!$1:$5</definedName>
  </definedNames>
  <calcPr calcId="162913"/>
</workbook>
</file>

<file path=xl/calcChain.xml><?xml version="1.0" encoding="utf-8"?>
<calcChain xmlns="http://schemas.openxmlformats.org/spreadsheetml/2006/main">
  <c r="G448" i="1" l="1"/>
  <c r="G430" i="1"/>
  <c r="G410" i="1"/>
  <c r="G399" i="1"/>
  <c r="G391" i="1"/>
  <c r="G386" i="1"/>
  <c r="G375" i="1"/>
  <c r="G365" i="1"/>
  <c r="G348" i="1"/>
  <c r="G324" i="1"/>
  <c r="G318" i="1"/>
  <c r="G306" i="1"/>
  <c r="G301" i="1"/>
  <c r="G274" i="1"/>
  <c r="G265" i="1"/>
  <c r="G257" i="1"/>
  <c r="G240" i="1"/>
  <c r="G235" i="1"/>
  <c r="G223" i="1"/>
  <c r="G210" i="1"/>
  <c r="G203" i="1"/>
  <c r="G194" i="1"/>
  <c r="G186" i="1"/>
  <c r="G143" i="1"/>
  <c r="G138" i="1"/>
  <c r="G131" i="1"/>
  <c r="G118" i="1"/>
  <c r="G99" i="1"/>
  <c r="G94" i="1"/>
  <c r="G86" i="1"/>
  <c r="G81" i="1"/>
  <c r="G71" i="1"/>
  <c r="G62" i="1"/>
  <c r="G56" i="1"/>
  <c r="G44" i="1"/>
  <c r="G37" i="1"/>
  <c r="G28" i="1"/>
  <c r="G19" i="1"/>
  <c r="G13" i="1"/>
  <c r="F5" i="1" l="1"/>
  <c r="A2" i="1"/>
  <c r="G5" i="1" l="1"/>
</calcChain>
</file>

<file path=xl/sharedStrings.xml><?xml version="1.0" encoding="utf-8"?>
<sst xmlns="http://schemas.openxmlformats.org/spreadsheetml/2006/main" count="822" uniqueCount="338">
  <si>
    <t>Levy Detail</t>
  </si>
  <si>
    <t>Bond/Special</t>
  </si>
  <si>
    <t>Municipality/</t>
  </si>
  <si>
    <t>Regular</t>
  </si>
  <si>
    <t>Regular Levy</t>
  </si>
  <si>
    <t>Levies</t>
  </si>
  <si>
    <t>Total Taxes</t>
  </si>
  <si>
    <t>County</t>
  </si>
  <si>
    <t>Taxing District *</t>
  </si>
  <si>
    <t>Valuation</t>
  </si>
  <si>
    <t>Levy Rate</t>
  </si>
  <si>
    <t>Adams       </t>
  </si>
  <si>
    <t>Asotin      </t>
  </si>
  <si>
    <t>Benton      </t>
  </si>
  <si>
    <t>Chelan      </t>
  </si>
  <si>
    <t>Clallam     </t>
  </si>
  <si>
    <t>Clark       </t>
  </si>
  <si>
    <t>Columbia    </t>
  </si>
  <si>
    <t>Cowlitz     </t>
  </si>
  <si>
    <t>Douglas     </t>
  </si>
  <si>
    <t>Ferry       </t>
  </si>
  <si>
    <t>Franklin    </t>
  </si>
  <si>
    <t>Garfield    </t>
  </si>
  <si>
    <t>Grant       </t>
  </si>
  <si>
    <t>Grays Harbor</t>
  </si>
  <si>
    <t>Island      </t>
  </si>
  <si>
    <t>Jefferson   </t>
  </si>
  <si>
    <t>King        </t>
  </si>
  <si>
    <t>Kitsap      </t>
  </si>
  <si>
    <t>Kittitas    </t>
  </si>
  <si>
    <t>Klickitat   </t>
  </si>
  <si>
    <t>Lewis       </t>
  </si>
  <si>
    <t>Lincoln     </t>
  </si>
  <si>
    <t>Mason       </t>
  </si>
  <si>
    <t>Okanogan    </t>
  </si>
  <si>
    <t>Pacific     </t>
  </si>
  <si>
    <t>Pend Oreille</t>
  </si>
  <si>
    <t>Pierce      </t>
  </si>
  <si>
    <t>San Juan    </t>
  </si>
  <si>
    <t>Skagit      </t>
  </si>
  <si>
    <t>Skamania    </t>
  </si>
  <si>
    <t>Snohomish   </t>
  </si>
  <si>
    <t>Spokane     </t>
  </si>
  <si>
    <t>Stevens     </t>
  </si>
  <si>
    <t>Thurston    </t>
  </si>
  <si>
    <t>Wahkiakum   </t>
  </si>
  <si>
    <t>Walla Walla</t>
  </si>
  <si>
    <t>Whatcom     </t>
  </si>
  <si>
    <t>Whitman     </t>
  </si>
  <si>
    <t>Yakima      </t>
  </si>
  <si>
    <t>County General</t>
  </si>
  <si>
    <t>County Road</t>
  </si>
  <si>
    <t>Hatton</t>
  </si>
  <si>
    <t>Lind</t>
  </si>
  <si>
    <t>Othello</t>
  </si>
  <si>
    <t>Ritzville</t>
  </si>
  <si>
    <t>Washtucna</t>
  </si>
  <si>
    <t>County Total</t>
  </si>
  <si>
    <t>Asotin</t>
  </si>
  <si>
    <t>Clarkston</t>
  </si>
  <si>
    <t>Benton City</t>
  </si>
  <si>
    <t>Kennewick</t>
  </si>
  <si>
    <t>Prosser</t>
  </si>
  <si>
    <t>Richland</t>
  </si>
  <si>
    <t>West Richland</t>
  </si>
  <si>
    <t>Chelan</t>
  </si>
  <si>
    <t>Cashmere</t>
  </si>
  <si>
    <t>Entiat</t>
  </si>
  <si>
    <t>Leavenworth</t>
  </si>
  <si>
    <t>Wenatchee</t>
  </si>
  <si>
    <t>Forks</t>
  </si>
  <si>
    <t>Port Angeles</t>
  </si>
  <si>
    <t>Sequim</t>
  </si>
  <si>
    <t>Battle Ground</t>
  </si>
  <si>
    <t>Camas</t>
  </si>
  <si>
    <t>LaCenter</t>
  </si>
  <si>
    <t>Ridgefield</t>
  </si>
  <si>
    <t>Vancouver</t>
  </si>
  <si>
    <t>Washougal</t>
  </si>
  <si>
    <t>Yacolt</t>
  </si>
  <si>
    <t>Woodland</t>
  </si>
  <si>
    <t>Dayton</t>
  </si>
  <si>
    <t>Starbuck</t>
  </si>
  <si>
    <t>Castle Rock</t>
  </si>
  <si>
    <t>Kalama</t>
  </si>
  <si>
    <t>Kelso</t>
  </si>
  <si>
    <t>Longview</t>
  </si>
  <si>
    <t>Bridgeport</t>
  </si>
  <si>
    <t>East Wenatchee</t>
  </si>
  <si>
    <t>Mansfield</t>
  </si>
  <si>
    <t>Rock Island</t>
  </si>
  <si>
    <t>Waterville</t>
  </si>
  <si>
    <t>Coulee Dam</t>
  </si>
  <si>
    <t>Republic</t>
  </si>
  <si>
    <t>Connell</t>
  </si>
  <si>
    <t>Kahlotus</t>
  </si>
  <si>
    <t>Mesa</t>
  </si>
  <si>
    <t>Pasco</t>
  </si>
  <si>
    <t>Garfield</t>
  </si>
  <si>
    <t>Pomeroy</t>
  </si>
  <si>
    <t>Coulee City</t>
  </si>
  <si>
    <t>Electric City</t>
  </si>
  <si>
    <t>Ephrata</t>
  </si>
  <si>
    <t>George</t>
  </si>
  <si>
    <t>Grand Coulee</t>
  </si>
  <si>
    <t>Hartline</t>
  </si>
  <si>
    <t>Krupp(Marlin)</t>
  </si>
  <si>
    <t>Mattawa</t>
  </si>
  <si>
    <t>Moses Lake</t>
  </si>
  <si>
    <t>Quincy</t>
  </si>
  <si>
    <t>Royal City</t>
  </si>
  <si>
    <t>Soap Lake</t>
  </si>
  <si>
    <t>Warden</t>
  </si>
  <si>
    <t>Wilson Creek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</si>
  <si>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</si>
  <si>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</si>
  <si>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</si>
  <si>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</si>
  <si>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</si>
  <si>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</si>
  <si>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</si>
  <si>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</si>
  <si>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</si>
  <si>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Coupeville</t>
  </si>
  <si>
    <t>Langley</t>
  </si>
  <si>
    <t>Oak Harbor</t>
  </si>
  <si>
    <t>Port Townsend</t>
  </si>
  <si>
    <t>Algona</t>
  </si>
  <si>
    <t>Auburn (King)</t>
  </si>
  <si>
    <t>Beaux Arts</t>
  </si>
  <si>
    <t>Bellevue temp lid lift</t>
  </si>
  <si>
    <t>Black Diamond</t>
  </si>
  <si>
    <t>Bothell (King)</t>
  </si>
  <si>
    <t>Carnation</t>
  </si>
  <si>
    <t>Clyde Hill</t>
  </si>
  <si>
    <t>Des Moines</t>
  </si>
  <si>
    <t>Duvall</t>
  </si>
  <si>
    <t>Enumclaw</t>
  </si>
  <si>
    <t>Hunts Point</t>
  </si>
  <si>
    <t>Issaquah</t>
  </si>
  <si>
    <t>Kent</t>
  </si>
  <si>
    <t>Kirkland</t>
  </si>
  <si>
    <t>Lake Forest Park</t>
  </si>
  <si>
    <t>Medina</t>
  </si>
  <si>
    <t>Mercer Island</t>
  </si>
  <si>
    <t>Normandy Park</t>
  </si>
  <si>
    <t>North Bend</t>
  </si>
  <si>
    <t>Pacific (King)</t>
  </si>
  <si>
    <t>Redmond</t>
  </si>
  <si>
    <t>Renton</t>
  </si>
  <si>
    <t>Seattle</t>
  </si>
  <si>
    <t>Skykomish</t>
  </si>
  <si>
    <t>Snoqualmie</t>
  </si>
  <si>
    <t>Tukwila</t>
  </si>
  <si>
    <t>Yarrow Point</t>
  </si>
  <si>
    <t>Milton (King)</t>
  </si>
  <si>
    <t>Federal Way</t>
  </si>
  <si>
    <t>SeaTac</t>
  </si>
  <si>
    <t>Burien</t>
  </si>
  <si>
    <t>Woodinville</t>
  </si>
  <si>
    <t>Newcastle</t>
  </si>
  <si>
    <t>Shoreline</t>
  </si>
  <si>
    <t>Covington</t>
  </si>
  <si>
    <t>Maple Valley</t>
  </si>
  <si>
    <t>Kenmore</t>
  </si>
  <si>
    <t>Sammamish</t>
  </si>
  <si>
    <t>Bremerton</t>
  </si>
  <si>
    <t>Port Orchard</t>
  </si>
  <si>
    <t>Poulsbo</t>
  </si>
  <si>
    <t>Bainbridge Island</t>
  </si>
  <si>
    <t>Kittitas</t>
  </si>
  <si>
    <t>Cle Elum</t>
  </si>
  <si>
    <t>Ellensburg</t>
  </si>
  <si>
    <t>Roslyn</t>
  </si>
  <si>
    <t>South Cle Elum</t>
  </si>
  <si>
    <t>Bingen</t>
  </si>
  <si>
    <t>Goldendale</t>
  </si>
  <si>
    <t>White Salmon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</si>
  <si>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</si>
  <si>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</si>
  <si>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</si>
  <si>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</si>
  <si>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</si>
  <si>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</si>
  <si>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</si>
  <si>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</si>
  <si>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</si>
  <si>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</si>
  <si>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</si>
  <si>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</si>
  <si>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</si>
  <si>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</si>
  <si>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</si>
  <si>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</si>
  <si>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</si>
  <si>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Shelton</t>
  </si>
  <si>
    <t>Okanogan</t>
  </si>
  <si>
    <t>Brewster</t>
  </si>
  <si>
    <t>Conconully</t>
  </si>
  <si>
    <t>Elmer City</t>
  </si>
  <si>
    <t>Nespelem</t>
  </si>
  <si>
    <t>Omak</t>
  </si>
  <si>
    <t>Oroville</t>
  </si>
  <si>
    <t>Pateros</t>
  </si>
  <si>
    <t>Riverside</t>
  </si>
  <si>
    <t>Tonasket</t>
  </si>
  <si>
    <t>Twisp</t>
  </si>
  <si>
    <t>Winthrop</t>
  </si>
  <si>
    <t>Pacific</t>
  </si>
  <si>
    <t>Ilwaco</t>
  </si>
  <si>
    <t>Long Beach</t>
  </si>
  <si>
    <t>Raymond</t>
  </si>
  <si>
    <t>South Bend</t>
  </si>
  <si>
    <t>Cusick</t>
  </si>
  <si>
    <t>Ione</t>
  </si>
  <si>
    <t>Metaline</t>
  </si>
  <si>
    <t>Metaline Falls</t>
  </si>
  <si>
    <t>Newport</t>
  </si>
  <si>
    <t>Bonney Lake</t>
  </si>
  <si>
    <t>Buckley</t>
  </si>
  <si>
    <t>Carbonado</t>
  </si>
  <si>
    <t>Dupont</t>
  </si>
  <si>
    <t>Eatonville</t>
  </si>
  <si>
    <t>Fife</t>
  </si>
  <si>
    <t>Fircrest</t>
  </si>
  <si>
    <t>Gig Harbor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</si>
  <si>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</si>
  <si>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</si>
  <si>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</si>
  <si>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</si>
  <si>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</si>
  <si>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</si>
  <si>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</si>
  <si>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</si>
  <si>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</si>
  <si>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</si>
  <si>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</si>
  <si>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</si>
  <si>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</si>
  <si>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Auburn</t>
  </si>
  <si>
    <t>Friday Harbor</t>
  </si>
  <si>
    <t>Anacortes</t>
  </si>
  <si>
    <t>Burlington</t>
  </si>
  <si>
    <t>Concrete</t>
  </si>
  <si>
    <t>Hamilton</t>
  </si>
  <si>
    <t>LaConner</t>
  </si>
  <si>
    <t>Lyman</t>
  </si>
  <si>
    <t>Mount Vernon</t>
  </si>
  <si>
    <t>Sedro Woolley</t>
  </si>
  <si>
    <t>North Bonneville</t>
  </si>
  <si>
    <t>Stevenson</t>
  </si>
  <si>
    <t>Snohomish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</si>
  <si>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</si>
  <si>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</si>
  <si>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</si>
  <si>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</si>
  <si>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</si>
  <si>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</si>
  <si>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</si>
  <si>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</si>
  <si>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</si>
  <si>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</si>
  <si>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</si>
  <si>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</si>
  <si>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</si>
  <si>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</si>
  <si>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Stanwood</t>
  </si>
  <si>
    <t>Sultan</t>
  </si>
  <si>
    <t>Woodway</t>
  </si>
  <si>
    <t>Mill Creek</t>
  </si>
  <si>
    <t>Bothell</t>
  </si>
  <si>
    <t>Spokane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</si>
  <si>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</si>
  <si>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</si>
  <si>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</si>
  <si>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</si>
  <si>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</si>
  <si>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</si>
  <si>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</si>
  <si>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</si>
  <si>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</si>
  <si>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Waverly</t>
  </si>
  <si>
    <t>Liberty Lake</t>
  </si>
  <si>
    <t>Spokane Valley</t>
  </si>
  <si>
    <t>Chewelah</t>
  </si>
  <si>
    <t>Colville</t>
  </si>
  <si>
    <t>Kettle Falls</t>
  </si>
  <si>
    <t>Marcus</t>
  </si>
  <si>
    <t>Northport</t>
  </si>
  <si>
    <t>Springdale</t>
  </si>
  <si>
    <t>Bucoda</t>
  </si>
  <si>
    <t>Lacey</t>
  </si>
  <si>
    <t>Olympia</t>
  </si>
  <si>
    <t>Rainier</t>
  </si>
  <si>
    <t>Tenino</t>
  </si>
  <si>
    <t>Tumwater</t>
  </si>
  <si>
    <t>Yelm</t>
  </si>
  <si>
    <t>Cathlamet</t>
  </si>
  <si>
    <t>College Place</t>
  </si>
  <si>
    <t>Prescott</t>
  </si>
  <si>
    <t>Waitsburg</t>
  </si>
  <si>
    <t>Bellingham+RDA</t>
  </si>
  <si>
    <t>Blaine</t>
  </si>
  <si>
    <t>Everson</t>
  </si>
  <si>
    <t>Ferndale</t>
  </si>
  <si>
    <t>Lynden</t>
  </si>
  <si>
    <t>Nooksack</t>
  </si>
  <si>
    <t>Sumas</t>
  </si>
  <si>
    <t>Albion</t>
  </si>
  <si>
    <t>Colfax</t>
  </si>
  <si>
    <t>Colton</t>
  </si>
  <si>
    <t>Endicott</t>
  </si>
  <si>
    <t>Farmington</t>
  </si>
  <si>
    <t>Lacrosse</t>
  </si>
  <si>
    <t>Lamont</t>
  </si>
  <si>
    <t>Malden</t>
  </si>
  <si>
    <t>Oakesdale</t>
  </si>
  <si>
    <t>Palouse</t>
  </si>
  <si>
    <t>Pullman</t>
  </si>
  <si>
    <t>Rosalia</t>
  </si>
  <si>
    <t>St John</t>
  </si>
  <si>
    <t>Tekoa</t>
  </si>
  <si>
    <t>Uniontown</t>
  </si>
  <si>
    <t>Yakima</t>
  </si>
  <si>
    <t>Grandview</t>
  </si>
  <si>
    <t>Granger</t>
  </si>
  <si>
    <t>Harrah</t>
  </si>
  <si>
    <t>Mabton</t>
  </si>
  <si>
    <t>Moxee</t>
  </si>
  <si>
    <t>Naches</t>
  </si>
  <si>
    <t>Selah</t>
  </si>
  <si>
    <t>Sunnyside</t>
  </si>
  <si>
    <t>Tieton</t>
  </si>
  <si>
    <t>Toppenish</t>
  </si>
  <si>
    <t>Union Gap</t>
  </si>
  <si>
    <t>Wapato</t>
  </si>
  <si>
    <t>Zillah</t>
  </si>
  <si>
    <t>Due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</si>
</sst>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0.00000"/>
    <numFmt numFmtId="165" formatCode="#,##0.0000_);\(#,##0.0000\)"/>
    <numFmt numFmtId="166" formatCode="_(* #,##0.00000_);_(* \(#,##0.00000\);_(* &quot;-&quot;??_);_(@_)"/>
    <numFmt numFmtId="167" formatCode="_(* #,##0_);_(* \(#,##0\);_(* &quot;-&quot;??_);_(@_)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5" fontId="2" fillId="0" borderId="0" xfId="0" applyNumberFormat="1" applyFont="1"/>
    <xf numFmtId="166" fontId="2" fillId="0" borderId="0" xfId="1" applyNumberFormat="1" applyFont="1"/>
    <xf numFmtId="167" fontId="2" fillId="0" borderId="0" xfId="1" applyNumberFormat="1" applyFont="1"/>
    <xf numFmtId="167" fontId="2" fillId="0" borderId="3" xfId="1" applyNumberFormat="1" applyFont="1" applyBorder="1"/>
    <xf numFmtId="167" fontId="2" fillId="0" borderId="0" xfId="1" applyNumberFormat="1" applyFont="1" applyBorder="1"/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64" fontId="1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37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37" fontId="2" fillId="0" borderId="2" xfId="0" quotePrefix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tabSelected="1" zoomScaleNormal="100" workbookViewId="0">
      <selection sqref="A1:G1"/>
    </sheetView>
  </sheetViews>
  <sheetFormatPr defaultColWidth="9.140625" defaultRowHeight="12.75" x14ac:dyDescent="0.2"/>
  <cols>
    <col min="1" max="1" width="12" style="1" customWidth="1"/>
    <col min="2" max="2" width="23.5703125" style="1" customWidth="1"/>
    <col min="3" max="3" width="16" style="1" bestFit="1" customWidth="1"/>
    <col min="4" max="4" width="10.5703125" style="1" bestFit="1" customWidth="1"/>
    <col min="5" max="5" width="12.42578125" style="1" bestFit="1" customWidth="1"/>
    <col min="6" max="6" width="11.42578125" style="1" bestFit="1" customWidth="1"/>
    <col min="7" max="7" width="14" style="1" bestFit="1" customWidth="1"/>
    <col min="8" max="16384" width="9.140625" style="1"/>
  </cols>
  <sheetData>
    <row r="1" spans="1:9" ht="18.75" customHeight="1" x14ac:dyDescent="0.2">
      <c r="A1" s="10" t="s">
        <v>0</v>
      </c>
      <c r="B1" s="10"/>
      <c r="C1" s="10"/>
      <c r="D1" s="10"/>
      <c r="E1" s="10"/>
      <c r="F1" s="10"/>
      <c r="G1" s="10"/>
    </row>
    <row r="2" spans="1:9" ht="21.75" customHeight="1" x14ac:dyDescent="0.2">
      <c r="A2" s="11" t="str">
        <f>"Part 1: Senior Taxing District Levies Due in "&amp;MID(E5,8,4)</f>
        <v>Part 1: Senior Taxing District Levies Due in 2019</v>
      </c>
      <c r="B2" s="11"/>
      <c r="C2" s="11"/>
      <c r="D2" s="11"/>
      <c r="E2" s="11"/>
      <c r="F2" s="11"/>
      <c r="G2" s="11"/>
    </row>
    <row r="3" spans="1:9" ht="14.25" customHeight="1" x14ac:dyDescent="0.2">
      <c r="A3" s="2"/>
      <c r="B3" s="2"/>
      <c r="C3" s="14"/>
      <c r="D3" s="15"/>
      <c r="E3" s="14"/>
      <c r="F3" s="14" t="s">
        <v>1</v>
      </c>
      <c r="G3" s="14"/>
    </row>
    <row r="4" spans="1:9" ht="12.2" customHeight="1" x14ac:dyDescent="0.2">
      <c r="B4" s="13" t="s">
        <v>2</v>
      </c>
      <c r="C4" s="16"/>
      <c r="D4" s="17" t="s">
        <v>3</v>
      </c>
      <c r="E4" s="16" t="s">
        <v>4</v>
      </c>
      <c r="F4" s="16" t="s">
        <v>5</v>
      </c>
      <c r="G4" s="16" t="s">
        <v>6</v>
      </c>
    </row>
    <row r="5" spans="1:9" ht="12.2" customHeight="1" x14ac:dyDescent="0.2">
      <c r="A5" s="12" t="s">
        <v>7</v>
      </c>
      <c r="B5" s="12" t="s">
        <v>8</v>
      </c>
      <c r="C5" s="18" t="s">
        <v>9</v>
      </c>
      <c r="D5" s="19" t="s">
        <v>10</v>
      </c>
      <c r="E5" s="20" t="s">
        <v>337</v>
      </c>
      <c r="F5" s="20" t="str">
        <f>E5</f>
        <v>Due in 2019</v>
      </c>
      <c r="G5" s="20" t="str">
        <f>F5</f>
        <v>Due in 2019</v>
      </c>
    </row>
    <row r="6" spans="1:9" x14ac:dyDescent="0.2">
      <c r="A6" s="1" t="s">
        <v>11</v>
      </c>
      <c r="B6" s="1" t="s">
        <v>50</v>
      </c>
      <c r="C6" s="3">
        <v>2094025222</v>
      </c>
      <c r="D6" s="4">
        <v>1.8</v>
      </c>
      <c r="E6" s="3">
        <v>3769245</v>
      </c>
      <c r="F6" s="5">
        <v>0</v>
      </c>
      <c r="G6" s="3">
        <v>3769245</v>
      </c>
    </row>
    <row r="7" spans="1:9" x14ac:dyDescent="0.2">
      <c r="A7" s="1" t="s">
        <v>11</v>
      </c>
      <c r="B7" s="1" t="s">
        <v>51</v>
      </c>
      <c r="C7" s="5">
        <v>1421673275</v>
      </c>
      <c r="D7" s="4">
        <v>1.32789</v>
      </c>
      <c r="E7" s="5">
        <v>1887824</v>
      </c>
      <c r="F7" s="5">
        <v>0</v>
      </c>
      <c r="G7" s="5">
        <v>1887824</v>
      </c>
    </row>
    <row r="8" spans="1:9" x14ac:dyDescent="0.2">
      <c r="A8" s="1" t="s">
        <v>11</v>
      </c>
      <c r="B8" s="1" t="s">
        <v>52</v>
      </c>
      <c r="C8" s="5">
        <v>3376849</v>
      </c>
      <c r="D8" s="4">
        <v>3.18818</v>
      </c>
      <c r="E8" s="5">
        <v>10766</v>
      </c>
      <c r="F8" s="5">
        <v>0</v>
      </c>
      <c r="G8" s="5">
        <v>10766</v>
      </c>
    </row>
    <row r="9" spans="1:9" x14ac:dyDescent="0.2">
      <c r="A9" s="1" t="s">
        <v>11</v>
      </c>
      <c r="B9" s="1" t="s">
        <v>53</v>
      </c>
      <c r="C9" s="5">
        <v>21612671</v>
      </c>
      <c r="D9" s="4">
        <v>3.3313799999999998</v>
      </c>
      <c r="E9" s="5">
        <v>72000</v>
      </c>
      <c r="F9" s="5">
        <v>0</v>
      </c>
      <c r="G9" s="5">
        <v>72000</v>
      </c>
    </row>
    <row r="10" spans="1:9" x14ac:dyDescent="0.2">
      <c r="A10" s="1" t="s">
        <v>11</v>
      </c>
      <c r="B10" s="1" t="s">
        <v>54</v>
      </c>
      <c r="C10" s="5">
        <v>525236189</v>
      </c>
      <c r="D10" s="4">
        <v>3.1431200000000001</v>
      </c>
      <c r="E10" s="5">
        <v>1650879</v>
      </c>
      <c r="F10" s="5">
        <v>0</v>
      </c>
      <c r="G10" s="5">
        <v>1650879</v>
      </c>
    </row>
    <row r="11" spans="1:9" x14ac:dyDescent="0.2">
      <c r="A11" s="1" t="s">
        <v>11</v>
      </c>
      <c r="B11" s="1" t="s">
        <v>55</v>
      </c>
      <c r="C11" s="5">
        <v>114429196</v>
      </c>
      <c r="D11" s="4">
        <v>2.9267500000000002</v>
      </c>
      <c r="E11" s="5">
        <v>334906</v>
      </c>
      <c r="F11" s="5">
        <v>0</v>
      </c>
      <c r="G11" s="5">
        <v>334906</v>
      </c>
    </row>
    <row r="12" spans="1:9" x14ac:dyDescent="0.2">
      <c r="A12" s="1" t="s">
        <v>11</v>
      </c>
      <c r="B12" s="1" t="s">
        <v>56</v>
      </c>
      <c r="C12" s="5">
        <v>7697042</v>
      </c>
      <c r="D12" s="4">
        <v>3.2429299999999999</v>
      </c>
      <c r="E12" s="5">
        <v>24961</v>
      </c>
      <c r="F12" s="5">
        <v>0</v>
      </c>
      <c r="G12" s="5">
        <v>24961</v>
      </c>
    </row>
    <row r="13" spans="1:9" ht="13.5" thickBot="1" x14ac:dyDescent="0.25">
      <c r="A13" s="1" t="s">
        <v>11</v>
      </c>
      <c r="B13" s="1" t="s">
        <v>57</v>
      </c>
      <c r="C13" s="5"/>
      <c r="D13" s="4"/>
      <c r="E13" s="5"/>
      <c r="F13" s="5"/>
      <c r="G13" s="6">
        <f>SUM(G6:G12)</f>
        <v>7750581</v>
      </c>
      <c r="I13" s="9"/>
    </row>
    <row r="14" spans="1:9" ht="13.5" thickTop="1" x14ac:dyDescent="0.2">
      <c r="C14" s="5"/>
      <c r="D14" s="4"/>
      <c r="E14" s="5"/>
      <c r="F14" s="5"/>
      <c r="G14" s="7"/>
    </row>
    <row r="15" spans="1:9" x14ac:dyDescent="0.2">
      <c r="A15" s="1" t="s">
        <v>12</v>
      </c>
      <c r="B15" s="1" t="s">
        <v>50</v>
      </c>
      <c r="C15" s="5">
        <v>1749327402</v>
      </c>
      <c r="D15" s="4">
        <v>1.87378</v>
      </c>
      <c r="E15" s="5">
        <v>3277861</v>
      </c>
      <c r="F15" s="5">
        <v>400000</v>
      </c>
      <c r="G15" s="5">
        <v>3677861</v>
      </c>
    </row>
    <row r="16" spans="1:9" x14ac:dyDescent="0.2">
      <c r="A16" s="1" t="s">
        <v>12</v>
      </c>
      <c r="B16" s="1" t="s">
        <v>51</v>
      </c>
      <c r="C16" s="5">
        <v>1208327953</v>
      </c>
      <c r="D16" s="4">
        <v>0.96992</v>
      </c>
      <c r="E16" s="5">
        <v>1171982</v>
      </c>
      <c r="F16" s="5">
        <v>0</v>
      </c>
      <c r="G16" s="7">
        <v>1171982</v>
      </c>
    </row>
    <row r="17" spans="1:7" x14ac:dyDescent="0.2">
      <c r="A17" s="1" t="s">
        <v>12</v>
      </c>
      <c r="B17" s="1" t="s">
        <v>58</v>
      </c>
      <c r="C17" s="5">
        <v>90346355</v>
      </c>
      <c r="D17" s="4">
        <v>2.06996</v>
      </c>
      <c r="E17" s="5">
        <v>187013</v>
      </c>
      <c r="F17" s="5">
        <v>0</v>
      </c>
      <c r="G17" s="7">
        <v>187013</v>
      </c>
    </row>
    <row r="18" spans="1:7" x14ac:dyDescent="0.2">
      <c r="A18" s="1" t="s">
        <v>12</v>
      </c>
      <c r="B18" s="1" t="s">
        <v>59</v>
      </c>
      <c r="C18" s="5">
        <v>450653094</v>
      </c>
      <c r="D18" s="4">
        <v>2.2511899999999998</v>
      </c>
      <c r="E18" s="5">
        <v>1014507</v>
      </c>
      <c r="F18" s="5">
        <v>0</v>
      </c>
      <c r="G18" s="7">
        <v>1014507</v>
      </c>
    </row>
    <row r="19" spans="1:7" ht="13.5" thickBot="1" x14ac:dyDescent="0.25">
      <c r="A19" s="1" t="s">
        <v>12</v>
      </c>
      <c r="B19" s="1" t="s">
        <v>57</v>
      </c>
      <c r="C19" s="5"/>
      <c r="D19" s="4"/>
      <c r="E19" s="5"/>
      <c r="F19" s="5"/>
      <c r="G19" s="6">
        <f>SUM(G15:G18)</f>
        <v>6051363</v>
      </c>
    </row>
    <row r="20" spans="1:7" ht="13.5" thickTop="1" x14ac:dyDescent="0.2">
      <c r="C20" s="5"/>
      <c r="D20" s="4"/>
      <c r="E20" s="5"/>
      <c r="F20" s="5"/>
      <c r="G20" s="7"/>
    </row>
    <row r="21" spans="1:7" x14ac:dyDescent="0.2">
      <c r="A21" s="1" t="s">
        <v>13</v>
      </c>
      <c r="B21" s="1" t="s">
        <v>50</v>
      </c>
      <c r="C21" s="5">
        <v>20195434443</v>
      </c>
      <c r="D21" s="4">
        <v>1.17082</v>
      </c>
      <c r="E21" s="5">
        <v>23645157</v>
      </c>
      <c r="F21" s="5">
        <v>0</v>
      </c>
      <c r="G21" s="7">
        <v>23645157</v>
      </c>
    </row>
    <row r="22" spans="1:7" x14ac:dyDescent="0.2">
      <c r="A22" s="1" t="s">
        <v>13</v>
      </c>
      <c r="B22" s="1" t="s">
        <v>51</v>
      </c>
      <c r="C22" s="5">
        <v>4595884065</v>
      </c>
      <c r="D22" s="4">
        <v>1.44875</v>
      </c>
      <c r="E22" s="5">
        <v>6658290</v>
      </c>
      <c r="F22" s="5">
        <v>0</v>
      </c>
      <c r="G22" s="7">
        <v>6658290</v>
      </c>
    </row>
    <row r="23" spans="1:7" x14ac:dyDescent="0.2">
      <c r="A23" s="1" t="s">
        <v>13</v>
      </c>
      <c r="B23" s="1" t="s">
        <v>60</v>
      </c>
      <c r="C23" s="5">
        <v>174926587</v>
      </c>
      <c r="D23" s="4">
        <v>1.0621</v>
      </c>
      <c r="E23" s="5">
        <v>185789</v>
      </c>
      <c r="F23" s="5">
        <v>0</v>
      </c>
      <c r="G23" s="7">
        <v>185789</v>
      </c>
    </row>
    <row r="24" spans="1:7" x14ac:dyDescent="0.2">
      <c r="A24" s="1" t="s">
        <v>13</v>
      </c>
      <c r="B24" s="1" t="s">
        <v>61</v>
      </c>
      <c r="C24" s="5">
        <v>6630199647</v>
      </c>
      <c r="D24" s="4">
        <v>1.98943</v>
      </c>
      <c r="E24" s="5">
        <v>13190307</v>
      </c>
      <c r="F24" s="5">
        <v>0</v>
      </c>
      <c r="G24" s="7">
        <v>13190307</v>
      </c>
    </row>
    <row r="25" spans="1:7" x14ac:dyDescent="0.2">
      <c r="A25" s="1" t="s">
        <v>13</v>
      </c>
      <c r="B25" s="1" t="s">
        <v>62</v>
      </c>
      <c r="C25" s="5">
        <v>544303120</v>
      </c>
      <c r="D25" s="4">
        <v>2.3587500000000001</v>
      </c>
      <c r="E25" s="5">
        <v>1283878</v>
      </c>
      <c r="F25" s="5">
        <v>0</v>
      </c>
      <c r="G25" s="7">
        <v>1283878</v>
      </c>
    </row>
    <row r="26" spans="1:7" x14ac:dyDescent="0.2">
      <c r="A26" s="1" t="s">
        <v>13</v>
      </c>
      <c r="B26" s="1" t="s">
        <v>63</v>
      </c>
      <c r="C26" s="5">
        <v>6956204813</v>
      </c>
      <c r="D26" s="4">
        <v>2.4360499999999998</v>
      </c>
      <c r="E26" s="5">
        <v>16945660</v>
      </c>
      <c r="F26" s="5">
        <v>1975607</v>
      </c>
      <c r="G26" s="7">
        <v>18921267</v>
      </c>
    </row>
    <row r="27" spans="1:7" x14ac:dyDescent="0.2">
      <c r="A27" s="1" t="s">
        <v>13</v>
      </c>
      <c r="B27" s="1" t="s">
        <v>64</v>
      </c>
      <c r="C27" s="5">
        <v>1293916211</v>
      </c>
      <c r="D27" s="4">
        <v>1.81067</v>
      </c>
      <c r="E27" s="5">
        <v>2342860</v>
      </c>
      <c r="F27" s="5">
        <v>0</v>
      </c>
      <c r="G27" s="7">
        <v>2342860</v>
      </c>
    </row>
    <row r="28" spans="1:7" ht="13.5" thickBot="1" x14ac:dyDescent="0.25">
      <c r="A28" s="1" t="s">
        <v>13</v>
      </c>
      <c r="B28" s="1" t="s">
        <v>57</v>
      </c>
      <c r="C28" s="5"/>
      <c r="D28" s="4"/>
      <c r="E28" s="5"/>
      <c r="F28" s="5"/>
      <c r="G28" s="6">
        <f>SUM(G21:G27)</f>
        <v>66227548</v>
      </c>
    </row>
    <row r="29" spans="1:7" ht="13.5" thickTop="1" x14ac:dyDescent="0.2">
      <c r="C29" s="5"/>
      <c r="D29" s="4"/>
      <c r="E29" s="5"/>
      <c r="F29" s="5"/>
      <c r="G29" s="7"/>
    </row>
    <row r="30" spans="1:7" x14ac:dyDescent="0.2">
      <c r="A30" s="1" t="s">
        <v>14</v>
      </c>
      <c r="B30" s="1" t="s">
        <v>50</v>
      </c>
      <c r="C30" s="5">
        <v>12163012401</v>
      </c>
      <c r="D30" s="4">
        <v>1.1152500000000001</v>
      </c>
      <c r="E30" s="5">
        <v>13564854</v>
      </c>
      <c r="F30" s="5">
        <v>0</v>
      </c>
      <c r="G30" s="7">
        <v>13564854</v>
      </c>
    </row>
    <row r="31" spans="1:7" x14ac:dyDescent="0.2">
      <c r="A31" s="1" t="s">
        <v>14</v>
      </c>
      <c r="B31" s="1" t="s">
        <v>51</v>
      </c>
      <c r="C31" s="5">
        <v>6591153525</v>
      </c>
      <c r="D31" s="4">
        <v>1.2228600000000001</v>
      </c>
      <c r="E31" s="5">
        <v>8060049</v>
      </c>
      <c r="F31" s="5">
        <v>0</v>
      </c>
      <c r="G31" s="7">
        <v>8060049</v>
      </c>
    </row>
    <row r="32" spans="1:7" x14ac:dyDescent="0.2">
      <c r="A32" s="1" t="s">
        <v>14</v>
      </c>
      <c r="B32" s="1" t="s">
        <v>66</v>
      </c>
      <c r="C32" s="5">
        <v>296478545</v>
      </c>
      <c r="D32" s="4">
        <v>2.1306400000000001</v>
      </c>
      <c r="E32" s="5">
        <v>631688</v>
      </c>
      <c r="F32" s="5">
        <v>0</v>
      </c>
      <c r="G32" s="7">
        <v>631688</v>
      </c>
    </row>
    <row r="33" spans="1:7" x14ac:dyDescent="0.2">
      <c r="A33" s="1" t="s">
        <v>14</v>
      </c>
      <c r="B33" s="1" t="s">
        <v>65</v>
      </c>
      <c r="C33" s="5">
        <v>1186890189</v>
      </c>
      <c r="D33" s="4">
        <v>1.3067500000000001</v>
      </c>
      <c r="E33" s="5">
        <v>1550964</v>
      </c>
      <c r="F33" s="5">
        <v>0</v>
      </c>
      <c r="G33" s="7">
        <v>1550964</v>
      </c>
    </row>
    <row r="34" spans="1:7" x14ac:dyDescent="0.2">
      <c r="A34" s="1" t="s">
        <v>14</v>
      </c>
      <c r="B34" s="1" t="s">
        <v>67</v>
      </c>
      <c r="C34" s="5">
        <v>135926954</v>
      </c>
      <c r="D34" s="4">
        <v>1.40981</v>
      </c>
      <c r="E34" s="5">
        <v>191632</v>
      </c>
      <c r="F34" s="5">
        <v>0</v>
      </c>
      <c r="G34" s="7">
        <v>191632</v>
      </c>
    </row>
    <row r="35" spans="1:7" x14ac:dyDescent="0.2">
      <c r="A35" s="1" t="s">
        <v>14</v>
      </c>
      <c r="B35" s="1" t="s">
        <v>68</v>
      </c>
      <c r="C35" s="5">
        <v>490266706</v>
      </c>
      <c r="D35" s="4">
        <v>1.16625</v>
      </c>
      <c r="E35" s="5">
        <v>571771</v>
      </c>
      <c r="F35" s="5">
        <v>0</v>
      </c>
      <c r="G35" s="7">
        <v>571771</v>
      </c>
    </row>
    <row r="36" spans="1:7" x14ac:dyDescent="0.2">
      <c r="A36" s="1" t="s">
        <v>14</v>
      </c>
      <c r="B36" s="1" t="s">
        <v>69</v>
      </c>
      <c r="C36" s="5">
        <v>3462296482</v>
      </c>
      <c r="D36" s="4">
        <v>1.0664800000000001</v>
      </c>
      <c r="E36" s="5">
        <v>3692463</v>
      </c>
      <c r="F36" s="5">
        <v>327637</v>
      </c>
      <c r="G36" s="7">
        <v>4020100</v>
      </c>
    </row>
    <row r="37" spans="1:7" ht="13.5" thickBot="1" x14ac:dyDescent="0.25">
      <c r="A37" s="1" t="s">
        <v>14</v>
      </c>
      <c r="B37" s="1" t="s">
        <v>57</v>
      </c>
      <c r="C37" s="5"/>
      <c r="D37" s="4"/>
      <c r="E37" s="5"/>
      <c r="F37" s="5"/>
      <c r="G37" s="6">
        <f>SUM(G30:G36)</f>
        <v>28591058</v>
      </c>
    </row>
    <row r="38" spans="1:7" ht="13.5" thickTop="1" x14ac:dyDescent="0.2">
      <c r="C38" s="5"/>
      <c r="D38" s="4"/>
      <c r="E38" s="5"/>
      <c r="F38" s="5"/>
      <c r="G38" s="7"/>
    </row>
    <row r="39" spans="1:7" x14ac:dyDescent="0.2">
      <c r="A39" s="1" t="s">
        <v>15</v>
      </c>
      <c r="B39" s="1" t="s">
        <v>50</v>
      </c>
      <c r="C39" s="5">
        <v>9041260634</v>
      </c>
      <c r="D39" s="4">
        <v>1.21899</v>
      </c>
      <c r="E39" s="5">
        <v>11021174</v>
      </c>
      <c r="F39" s="5">
        <v>0</v>
      </c>
      <c r="G39" s="7">
        <v>11021174</v>
      </c>
    </row>
    <row r="40" spans="1:7" x14ac:dyDescent="0.2">
      <c r="A40" s="1" t="s">
        <v>15</v>
      </c>
      <c r="B40" s="1" t="s">
        <v>51</v>
      </c>
      <c r="C40" s="5">
        <v>5958792113</v>
      </c>
      <c r="D40" s="4">
        <v>1.2493399999999999</v>
      </c>
      <c r="E40" s="5">
        <v>7444581</v>
      </c>
      <c r="F40" s="5">
        <v>0</v>
      </c>
      <c r="G40" s="7">
        <v>7444581</v>
      </c>
    </row>
    <row r="41" spans="1:7" x14ac:dyDescent="0.2">
      <c r="A41" s="1" t="s">
        <v>15</v>
      </c>
      <c r="B41" s="1" t="s">
        <v>70</v>
      </c>
      <c r="C41" s="5">
        <v>161416708</v>
      </c>
      <c r="D41" s="4">
        <v>2.2359300000000002</v>
      </c>
      <c r="E41" s="5">
        <v>360916</v>
      </c>
      <c r="F41" s="5">
        <v>0</v>
      </c>
      <c r="G41" s="7">
        <v>360916</v>
      </c>
    </row>
    <row r="42" spans="1:7" x14ac:dyDescent="0.2">
      <c r="A42" s="1" t="s">
        <v>15</v>
      </c>
      <c r="B42" s="1" t="s">
        <v>71</v>
      </c>
      <c r="C42" s="5">
        <v>1835129773</v>
      </c>
      <c r="D42" s="4">
        <v>2.5304700000000002</v>
      </c>
      <c r="E42" s="5">
        <v>4643749</v>
      </c>
      <c r="F42" s="5">
        <v>0</v>
      </c>
      <c r="G42" s="7">
        <v>4643749</v>
      </c>
    </row>
    <row r="43" spans="1:7" x14ac:dyDescent="0.2">
      <c r="A43" s="1" t="s">
        <v>15</v>
      </c>
      <c r="B43" s="1" t="s">
        <v>72</v>
      </c>
      <c r="C43" s="5">
        <v>1085922040</v>
      </c>
      <c r="D43" s="4">
        <v>1.4167700000000001</v>
      </c>
      <c r="E43" s="5">
        <v>1538503</v>
      </c>
      <c r="F43" s="5">
        <v>0</v>
      </c>
      <c r="G43" s="7">
        <v>1538503</v>
      </c>
    </row>
    <row r="44" spans="1:7" ht="13.5" thickBot="1" x14ac:dyDescent="0.25">
      <c r="A44" s="1" t="s">
        <v>15</v>
      </c>
      <c r="B44" s="1" t="s">
        <v>57</v>
      </c>
      <c r="C44" s="5"/>
      <c r="D44" s="4"/>
      <c r="E44" s="5"/>
      <c r="F44" s="5"/>
      <c r="G44" s="6">
        <f>SUM(G39:G43)</f>
        <v>25008923</v>
      </c>
    </row>
    <row r="45" spans="1:7" ht="13.5" thickTop="1" x14ac:dyDescent="0.2">
      <c r="C45" s="5"/>
      <c r="D45" s="4"/>
      <c r="E45" s="5"/>
      <c r="F45" s="5"/>
      <c r="G45" s="7"/>
    </row>
    <row r="46" spans="1:7" x14ac:dyDescent="0.2">
      <c r="A46" s="1" t="s">
        <v>16</v>
      </c>
      <c r="B46" s="1" t="s">
        <v>50</v>
      </c>
      <c r="C46" s="5">
        <v>65070810280</v>
      </c>
      <c r="D46" s="4">
        <v>1.05288</v>
      </c>
      <c r="E46" s="5">
        <v>68511388</v>
      </c>
      <c r="F46" s="5">
        <v>0</v>
      </c>
      <c r="G46" s="7">
        <v>68511388</v>
      </c>
    </row>
    <row r="47" spans="1:7" x14ac:dyDescent="0.2">
      <c r="A47" s="1" t="s">
        <v>16</v>
      </c>
      <c r="B47" s="1" t="s">
        <v>51</v>
      </c>
      <c r="C47" s="5">
        <v>30271653037</v>
      </c>
      <c r="D47" s="4">
        <v>1.37809</v>
      </c>
      <c r="E47" s="5">
        <v>41717079</v>
      </c>
      <c r="F47" s="5">
        <v>0</v>
      </c>
      <c r="G47" s="7">
        <v>41717079</v>
      </c>
    </row>
    <row r="48" spans="1:7" x14ac:dyDescent="0.2">
      <c r="A48" s="1" t="s">
        <v>16</v>
      </c>
      <c r="B48" s="1" t="s">
        <v>73</v>
      </c>
      <c r="C48" s="5">
        <v>2313732400</v>
      </c>
      <c r="D48" s="4">
        <v>1.3717999999999999</v>
      </c>
      <c r="E48" s="5">
        <v>3173967</v>
      </c>
      <c r="F48" s="5">
        <v>0</v>
      </c>
      <c r="G48" s="7">
        <v>3173967</v>
      </c>
    </row>
    <row r="49" spans="1:7" x14ac:dyDescent="0.2">
      <c r="A49" s="1" t="s">
        <v>16</v>
      </c>
      <c r="B49" s="1" t="s">
        <v>74</v>
      </c>
      <c r="C49" s="5">
        <v>4662881166</v>
      </c>
      <c r="D49" s="4">
        <v>2.6738499999999998</v>
      </c>
      <c r="E49" s="5">
        <v>12467851</v>
      </c>
      <c r="F49" s="5">
        <v>609997</v>
      </c>
      <c r="G49" s="7">
        <v>13077848</v>
      </c>
    </row>
    <row r="50" spans="1:7" x14ac:dyDescent="0.2">
      <c r="A50" s="1" t="s">
        <v>16</v>
      </c>
      <c r="B50" s="1" t="s">
        <v>75</v>
      </c>
      <c r="C50" s="5">
        <v>440968825</v>
      </c>
      <c r="D50" s="4">
        <v>1.06501</v>
      </c>
      <c r="E50" s="5">
        <v>469637</v>
      </c>
      <c r="F50" s="5">
        <v>0</v>
      </c>
      <c r="G50" s="7">
        <v>469637</v>
      </c>
    </row>
    <row r="51" spans="1:7" x14ac:dyDescent="0.2">
      <c r="A51" s="1" t="s">
        <v>16</v>
      </c>
      <c r="B51" s="1" t="s">
        <v>76</v>
      </c>
      <c r="C51" s="5">
        <v>1463452195</v>
      </c>
      <c r="D51" s="4">
        <v>0.85723000000000005</v>
      </c>
      <c r="E51" s="5">
        <v>1254512</v>
      </c>
      <c r="F51" s="5">
        <v>0</v>
      </c>
      <c r="G51" s="7">
        <v>1254512</v>
      </c>
    </row>
    <row r="52" spans="1:7" x14ac:dyDescent="0.2">
      <c r="A52" s="1" t="s">
        <v>16</v>
      </c>
      <c r="B52" s="1" t="s">
        <v>77</v>
      </c>
      <c r="C52" s="5">
        <v>23658991510</v>
      </c>
      <c r="D52" s="4">
        <v>2.1142799999999999</v>
      </c>
      <c r="E52" s="5">
        <v>50021774</v>
      </c>
      <c r="F52" s="5">
        <v>6000000</v>
      </c>
      <c r="G52" s="7">
        <v>56021774</v>
      </c>
    </row>
    <row r="53" spans="1:7" x14ac:dyDescent="0.2">
      <c r="A53" s="1" t="s">
        <v>16</v>
      </c>
      <c r="B53" s="1" t="s">
        <v>78</v>
      </c>
      <c r="C53" s="5">
        <v>2118548018</v>
      </c>
      <c r="D53" s="4">
        <v>2.1539899999999998</v>
      </c>
      <c r="E53" s="5">
        <v>4563331</v>
      </c>
      <c r="F53" s="5">
        <v>85000</v>
      </c>
      <c r="G53" s="7">
        <v>4648331</v>
      </c>
    </row>
    <row r="54" spans="1:7" x14ac:dyDescent="0.2">
      <c r="A54" s="1" t="s">
        <v>16</v>
      </c>
      <c r="B54" s="1" t="s">
        <v>79</v>
      </c>
      <c r="C54" s="5">
        <v>131143137</v>
      </c>
      <c r="D54" s="4">
        <v>1.6574199999999999</v>
      </c>
      <c r="E54" s="5">
        <v>217360</v>
      </c>
      <c r="F54" s="5">
        <v>0</v>
      </c>
      <c r="G54" s="7">
        <v>217360</v>
      </c>
    </row>
    <row r="55" spans="1:7" x14ac:dyDescent="0.2">
      <c r="A55" s="1" t="s">
        <v>16</v>
      </c>
      <c r="B55" s="1" t="s">
        <v>80</v>
      </c>
      <c r="C55" s="5">
        <v>9439992</v>
      </c>
      <c r="D55" s="4">
        <v>1.8425199999999999</v>
      </c>
      <c r="E55" s="5">
        <v>17393</v>
      </c>
      <c r="F55" s="5">
        <v>0</v>
      </c>
      <c r="G55" s="7">
        <v>17393</v>
      </c>
    </row>
    <row r="56" spans="1:7" ht="13.5" thickBot="1" x14ac:dyDescent="0.25">
      <c r="A56" s="1" t="s">
        <v>16</v>
      </c>
      <c r="B56" s="1" t="s">
        <v>57</v>
      </c>
      <c r="C56" s="5"/>
      <c r="D56" s="4"/>
      <c r="E56" s="5"/>
      <c r="F56" s="5"/>
      <c r="G56" s="6">
        <f>SUM(G46:G55)</f>
        <v>189109289</v>
      </c>
    </row>
    <row r="57" spans="1:7" ht="13.5" thickTop="1" x14ac:dyDescent="0.2">
      <c r="C57" s="5"/>
      <c r="D57" s="4"/>
      <c r="E57" s="5"/>
      <c r="F57" s="5"/>
      <c r="G57" s="7"/>
    </row>
    <row r="58" spans="1:7" x14ac:dyDescent="0.2">
      <c r="A58" s="1" t="s">
        <v>17</v>
      </c>
      <c r="B58" s="1" t="s">
        <v>50</v>
      </c>
      <c r="C58" s="5">
        <v>938255247</v>
      </c>
      <c r="D58" s="4">
        <v>1.64835</v>
      </c>
      <c r="E58" s="5">
        <v>1546569</v>
      </c>
      <c r="F58" s="5">
        <v>0</v>
      </c>
      <c r="G58" s="7">
        <v>1546569</v>
      </c>
    </row>
    <row r="59" spans="1:7" x14ac:dyDescent="0.2">
      <c r="A59" s="1" t="s">
        <v>17</v>
      </c>
      <c r="B59" s="1" t="s">
        <v>51</v>
      </c>
      <c r="C59" s="5">
        <v>770037591</v>
      </c>
      <c r="D59" s="4">
        <v>2.1949399999999999</v>
      </c>
      <c r="E59" s="5">
        <v>1690190</v>
      </c>
      <c r="F59" s="5">
        <v>0</v>
      </c>
      <c r="G59" s="7">
        <v>1690190</v>
      </c>
    </row>
    <row r="60" spans="1:7" x14ac:dyDescent="0.2">
      <c r="A60" s="1" t="s">
        <v>17</v>
      </c>
      <c r="B60" s="1" t="s">
        <v>81</v>
      </c>
      <c r="C60" s="5">
        <v>161021386</v>
      </c>
      <c r="D60" s="4">
        <v>2.27033</v>
      </c>
      <c r="E60" s="5">
        <v>365572</v>
      </c>
      <c r="F60" s="5">
        <v>0</v>
      </c>
      <c r="G60" s="7">
        <v>365572</v>
      </c>
    </row>
    <row r="61" spans="1:7" x14ac:dyDescent="0.2">
      <c r="A61" s="1" t="s">
        <v>17</v>
      </c>
      <c r="B61" s="1" t="s">
        <v>82</v>
      </c>
      <c r="C61" s="5">
        <v>7196270</v>
      </c>
      <c r="D61" s="4">
        <v>1.7923100000000001</v>
      </c>
      <c r="E61" s="5">
        <v>12898</v>
      </c>
      <c r="F61" s="5">
        <v>0</v>
      </c>
      <c r="G61" s="7">
        <v>12898</v>
      </c>
    </row>
    <row r="62" spans="1:7" ht="13.5" thickBot="1" x14ac:dyDescent="0.25">
      <c r="A62" s="1" t="s">
        <v>17</v>
      </c>
      <c r="B62" s="1" t="s">
        <v>57</v>
      </c>
      <c r="C62" s="5"/>
      <c r="D62" s="4"/>
      <c r="E62" s="5"/>
      <c r="F62" s="5"/>
      <c r="G62" s="6">
        <f>SUM(G58:G61)</f>
        <v>3615229</v>
      </c>
    </row>
    <row r="63" spans="1:7" ht="13.5" thickTop="1" x14ac:dyDescent="0.2">
      <c r="C63" s="5"/>
      <c r="D63" s="4"/>
      <c r="E63" s="5"/>
      <c r="F63" s="5"/>
      <c r="G63" s="7"/>
    </row>
    <row r="64" spans="1:7" x14ac:dyDescent="0.2">
      <c r="A64" s="1" t="s">
        <v>18</v>
      </c>
      <c r="B64" s="1" t="s">
        <v>50</v>
      </c>
      <c r="C64" s="5">
        <v>11838428007</v>
      </c>
      <c r="D64" s="4">
        <v>1.73373</v>
      </c>
      <c r="E64" s="5">
        <v>20524626</v>
      </c>
      <c r="F64" s="5">
        <v>0</v>
      </c>
      <c r="G64" s="7">
        <v>20524626</v>
      </c>
    </row>
    <row r="65" spans="1:7" x14ac:dyDescent="0.2">
      <c r="A65" s="1" t="s">
        <v>18</v>
      </c>
      <c r="B65" s="1" t="s">
        <v>51</v>
      </c>
      <c r="C65" s="5">
        <v>6451915229</v>
      </c>
      <c r="D65" s="4">
        <v>1.55735</v>
      </c>
      <c r="E65" s="5">
        <v>10047868</v>
      </c>
      <c r="F65" s="5">
        <v>0</v>
      </c>
      <c r="G65" s="7">
        <v>10047868</v>
      </c>
    </row>
    <row r="66" spans="1:7" x14ac:dyDescent="0.2">
      <c r="A66" s="1" t="s">
        <v>18</v>
      </c>
      <c r="B66" s="1" t="s">
        <v>83</v>
      </c>
      <c r="C66" s="5">
        <v>161921641</v>
      </c>
      <c r="D66" s="4">
        <v>2.39696</v>
      </c>
      <c r="E66" s="5">
        <v>388119</v>
      </c>
      <c r="F66" s="5">
        <v>71996</v>
      </c>
      <c r="G66" s="7">
        <v>460115</v>
      </c>
    </row>
    <row r="67" spans="1:7" x14ac:dyDescent="0.2">
      <c r="A67" s="1" t="s">
        <v>18</v>
      </c>
      <c r="B67" s="1" t="s">
        <v>84</v>
      </c>
      <c r="C67" s="5">
        <v>302898118</v>
      </c>
      <c r="D67" s="4">
        <v>1.5837600000000001</v>
      </c>
      <c r="E67" s="5">
        <v>479717</v>
      </c>
      <c r="F67" s="5">
        <v>0</v>
      </c>
      <c r="G67" s="7">
        <v>479717</v>
      </c>
    </row>
    <row r="68" spans="1:7" x14ac:dyDescent="0.2">
      <c r="A68" s="1" t="s">
        <v>18</v>
      </c>
      <c r="B68" s="1" t="s">
        <v>85</v>
      </c>
      <c r="C68" s="5">
        <v>871612563</v>
      </c>
      <c r="D68" s="4">
        <v>1.76424</v>
      </c>
      <c r="E68" s="5">
        <v>1537735</v>
      </c>
      <c r="F68" s="5">
        <v>0</v>
      </c>
      <c r="G68" s="7">
        <v>1537735</v>
      </c>
    </row>
    <row r="69" spans="1:7" x14ac:dyDescent="0.2">
      <c r="A69" s="1" t="s">
        <v>18</v>
      </c>
      <c r="B69" s="1" t="s">
        <v>86</v>
      </c>
      <c r="C69" s="5">
        <v>3255976089</v>
      </c>
      <c r="D69" s="4">
        <v>2.8858600000000001</v>
      </c>
      <c r="E69" s="5">
        <v>9396286</v>
      </c>
      <c r="F69" s="5">
        <v>0</v>
      </c>
      <c r="G69" s="7">
        <v>9396286</v>
      </c>
    </row>
    <row r="70" spans="1:7" x14ac:dyDescent="0.2">
      <c r="A70" s="1" t="s">
        <v>18</v>
      </c>
      <c r="B70" s="1" t="s">
        <v>80</v>
      </c>
      <c r="C70" s="5">
        <v>794104367</v>
      </c>
      <c r="D70" s="4">
        <v>1.8425199999999999</v>
      </c>
      <c r="E70" s="5">
        <v>1463152</v>
      </c>
      <c r="F70" s="5">
        <v>0</v>
      </c>
      <c r="G70" s="7">
        <v>1463152</v>
      </c>
    </row>
    <row r="71" spans="1:7" ht="13.5" thickBot="1" x14ac:dyDescent="0.25">
      <c r="A71" s="1" t="s">
        <v>18</v>
      </c>
      <c r="B71" s="1" t="s">
        <v>57</v>
      </c>
      <c r="C71" s="5"/>
      <c r="D71" s="4"/>
      <c r="E71" s="5"/>
      <c r="F71" s="5"/>
      <c r="G71" s="6">
        <f>SUM(G64:G70)</f>
        <v>43909499</v>
      </c>
    </row>
    <row r="72" spans="1:7" ht="13.5" thickTop="1" x14ac:dyDescent="0.2">
      <c r="C72" s="5"/>
      <c r="D72" s="4"/>
      <c r="E72" s="5"/>
      <c r="F72" s="5"/>
      <c r="G72" s="7"/>
    </row>
    <row r="73" spans="1:7" x14ac:dyDescent="0.2">
      <c r="A73" s="1" t="s">
        <v>19</v>
      </c>
      <c r="B73" s="1" t="s">
        <v>50</v>
      </c>
      <c r="C73" s="5">
        <v>5846549891</v>
      </c>
      <c r="D73" s="4">
        <v>1.1136600000000001</v>
      </c>
      <c r="E73" s="5">
        <v>6511068</v>
      </c>
      <c r="F73" s="5">
        <v>0</v>
      </c>
      <c r="G73" s="7">
        <v>6511068</v>
      </c>
    </row>
    <row r="74" spans="1:7" x14ac:dyDescent="0.2">
      <c r="A74" s="1" t="s">
        <v>19</v>
      </c>
      <c r="B74" s="1" t="s">
        <v>51</v>
      </c>
      <c r="C74" s="5">
        <v>4280927591</v>
      </c>
      <c r="D74" s="4">
        <v>1.4948999999999999</v>
      </c>
      <c r="E74" s="5">
        <v>6399549</v>
      </c>
      <c r="F74" s="5">
        <v>0</v>
      </c>
      <c r="G74" s="7">
        <v>6399549</v>
      </c>
    </row>
    <row r="75" spans="1:7" x14ac:dyDescent="0.2">
      <c r="A75" s="1" t="s">
        <v>19</v>
      </c>
      <c r="B75" s="1" t="s">
        <v>87</v>
      </c>
      <c r="C75" s="5">
        <v>60580232</v>
      </c>
      <c r="D75" s="4">
        <v>1.76908</v>
      </c>
      <c r="E75" s="5">
        <v>107172</v>
      </c>
      <c r="F75" s="5">
        <v>0</v>
      </c>
      <c r="G75" s="7">
        <v>107172</v>
      </c>
    </row>
    <row r="76" spans="1:7" x14ac:dyDescent="0.2">
      <c r="A76" s="1" t="s">
        <v>19</v>
      </c>
      <c r="B76" s="1" t="s">
        <v>88</v>
      </c>
      <c r="C76" s="5">
        <v>1338734494</v>
      </c>
      <c r="D76" s="4">
        <v>1.3411500000000001</v>
      </c>
      <c r="E76" s="5">
        <v>1795455</v>
      </c>
      <c r="F76" s="5">
        <v>0</v>
      </c>
      <c r="G76" s="7">
        <v>1795455</v>
      </c>
    </row>
    <row r="77" spans="1:7" x14ac:dyDescent="0.2">
      <c r="A77" s="1" t="s">
        <v>19</v>
      </c>
      <c r="B77" s="1" t="s">
        <v>89</v>
      </c>
      <c r="C77" s="5">
        <v>16078641</v>
      </c>
      <c r="D77" s="4">
        <v>2.0160100000000001</v>
      </c>
      <c r="E77" s="5">
        <v>32415</v>
      </c>
      <c r="F77" s="5">
        <v>0</v>
      </c>
      <c r="G77" s="7">
        <v>32415</v>
      </c>
    </row>
    <row r="78" spans="1:7" x14ac:dyDescent="0.2">
      <c r="A78" s="1" t="s">
        <v>19</v>
      </c>
      <c r="B78" s="1" t="s">
        <v>90</v>
      </c>
      <c r="C78" s="5">
        <v>52850524</v>
      </c>
      <c r="D78" s="4">
        <v>2.0268899999999999</v>
      </c>
      <c r="E78" s="5">
        <v>107122</v>
      </c>
      <c r="F78" s="5">
        <v>0</v>
      </c>
      <c r="G78" s="7">
        <v>107122</v>
      </c>
    </row>
    <row r="79" spans="1:7" x14ac:dyDescent="0.2">
      <c r="A79" s="1" t="s">
        <v>19</v>
      </c>
      <c r="B79" s="1" t="s">
        <v>91</v>
      </c>
      <c r="C79" s="5">
        <v>82476047</v>
      </c>
      <c r="D79" s="4">
        <v>2.3630900000000001</v>
      </c>
      <c r="E79" s="5">
        <v>194899</v>
      </c>
      <c r="F79" s="5">
        <v>0</v>
      </c>
      <c r="G79" s="7">
        <v>194899</v>
      </c>
    </row>
    <row r="80" spans="1:7" x14ac:dyDescent="0.2">
      <c r="A80" s="1" t="s">
        <v>19</v>
      </c>
      <c r="B80" s="1" t="s">
        <v>92</v>
      </c>
      <c r="C80" s="5">
        <v>14902362</v>
      </c>
      <c r="D80" s="4">
        <v>2.0967799999999999</v>
      </c>
      <c r="E80" s="5">
        <v>31247</v>
      </c>
      <c r="F80" s="5">
        <v>0</v>
      </c>
      <c r="G80" s="7">
        <v>31247</v>
      </c>
    </row>
    <row r="81" spans="1:7" ht="13.5" thickBot="1" x14ac:dyDescent="0.25">
      <c r="A81" s="1" t="s">
        <v>19</v>
      </c>
      <c r="B81" s="1" t="s">
        <v>57</v>
      </c>
      <c r="C81" s="5"/>
      <c r="D81" s="4"/>
      <c r="E81" s="5"/>
      <c r="F81" s="5"/>
      <c r="G81" s="6">
        <f>SUM(G73:G80)</f>
        <v>15178927</v>
      </c>
    </row>
    <row r="82" spans="1:7" ht="13.5" thickTop="1" x14ac:dyDescent="0.2">
      <c r="C82" s="5"/>
      <c r="D82" s="4"/>
      <c r="E82" s="5"/>
      <c r="F82" s="5"/>
      <c r="G82" s="7"/>
    </row>
    <row r="83" spans="1:7" x14ac:dyDescent="0.2">
      <c r="A83" s="1" t="s">
        <v>20</v>
      </c>
      <c r="B83" s="1" t="s">
        <v>50</v>
      </c>
      <c r="C83" s="5">
        <v>644066837</v>
      </c>
      <c r="D83" s="4">
        <v>1.8625</v>
      </c>
      <c r="E83" s="5">
        <v>1199574</v>
      </c>
      <c r="F83" s="5">
        <v>0</v>
      </c>
      <c r="G83" s="7">
        <v>1199574</v>
      </c>
    </row>
    <row r="84" spans="1:7" x14ac:dyDescent="0.2">
      <c r="A84" s="1" t="s">
        <v>20</v>
      </c>
      <c r="B84" s="1" t="s">
        <v>51</v>
      </c>
      <c r="C84" s="5">
        <v>594157494</v>
      </c>
      <c r="D84" s="4">
        <v>2.25</v>
      </c>
      <c r="E84" s="5">
        <v>1336855</v>
      </c>
      <c r="F84" s="5">
        <v>0</v>
      </c>
      <c r="G84" s="7">
        <v>1336855</v>
      </c>
    </row>
    <row r="85" spans="1:7" x14ac:dyDescent="0.2">
      <c r="A85" s="1" t="s">
        <v>20</v>
      </c>
      <c r="B85" s="1" t="s">
        <v>93</v>
      </c>
      <c r="C85" s="5">
        <v>49909343</v>
      </c>
      <c r="D85" s="4">
        <v>3.0954000000000002</v>
      </c>
      <c r="E85" s="5">
        <v>154489</v>
      </c>
      <c r="F85" s="5">
        <v>0</v>
      </c>
      <c r="G85" s="7">
        <v>154489</v>
      </c>
    </row>
    <row r="86" spans="1:7" ht="13.5" thickBot="1" x14ac:dyDescent="0.25">
      <c r="A86" s="1" t="s">
        <v>20</v>
      </c>
      <c r="B86" s="1" t="s">
        <v>57</v>
      </c>
      <c r="C86" s="5"/>
      <c r="D86" s="4"/>
      <c r="E86" s="5"/>
      <c r="F86" s="5"/>
      <c r="G86" s="6">
        <f>SUM(G83:G85)</f>
        <v>2690918</v>
      </c>
    </row>
    <row r="87" spans="1:7" ht="13.5" thickTop="1" x14ac:dyDescent="0.2">
      <c r="C87" s="5"/>
      <c r="D87" s="4"/>
      <c r="E87" s="5"/>
      <c r="F87" s="5"/>
      <c r="G87" s="7"/>
    </row>
    <row r="88" spans="1:7" x14ac:dyDescent="0.2">
      <c r="A88" s="1" t="s">
        <v>21</v>
      </c>
      <c r="B88" s="1" t="s">
        <v>50</v>
      </c>
      <c r="C88" s="5">
        <v>8530118269</v>
      </c>
      <c r="D88" s="4">
        <v>1.30294</v>
      </c>
      <c r="E88" s="5">
        <v>11114215</v>
      </c>
      <c r="F88" s="5">
        <v>813330</v>
      </c>
      <c r="G88" s="7">
        <v>11927545</v>
      </c>
    </row>
    <row r="89" spans="1:7" x14ac:dyDescent="0.2">
      <c r="A89" s="1" t="s">
        <v>21</v>
      </c>
      <c r="B89" s="1" t="s">
        <v>51</v>
      </c>
      <c r="C89" s="5">
        <v>2827489399</v>
      </c>
      <c r="D89" s="4">
        <v>0.65707000000000004</v>
      </c>
      <c r="E89" s="5">
        <v>1857867</v>
      </c>
      <c r="F89" s="5">
        <v>0</v>
      </c>
      <c r="G89" s="7">
        <v>1857867</v>
      </c>
    </row>
    <row r="90" spans="1:7" x14ac:dyDescent="0.2">
      <c r="A90" s="1" t="s">
        <v>21</v>
      </c>
      <c r="B90" s="1" t="s">
        <v>94</v>
      </c>
      <c r="C90" s="5">
        <v>178354828</v>
      </c>
      <c r="D90" s="4">
        <v>2.7836099999999999</v>
      </c>
      <c r="E90" s="5">
        <v>496470</v>
      </c>
      <c r="F90" s="5">
        <v>0</v>
      </c>
      <c r="G90" s="7">
        <v>496470</v>
      </c>
    </row>
    <row r="91" spans="1:7" x14ac:dyDescent="0.2">
      <c r="A91" s="1" t="s">
        <v>21</v>
      </c>
      <c r="B91" s="1" t="s">
        <v>95</v>
      </c>
      <c r="C91" s="5">
        <v>6137223</v>
      </c>
      <c r="D91" s="4">
        <v>2.0776500000000002</v>
      </c>
      <c r="E91" s="5">
        <v>12751</v>
      </c>
      <c r="F91" s="5">
        <v>0</v>
      </c>
      <c r="G91" s="7">
        <v>12751</v>
      </c>
    </row>
    <row r="92" spans="1:7" x14ac:dyDescent="0.2">
      <c r="A92" s="1" t="s">
        <v>21</v>
      </c>
      <c r="B92" s="1" t="s">
        <v>96</v>
      </c>
      <c r="C92" s="5">
        <v>17845557</v>
      </c>
      <c r="D92" s="4">
        <v>3.11557</v>
      </c>
      <c r="E92" s="5">
        <v>55599</v>
      </c>
      <c r="F92" s="5">
        <v>0</v>
      </c>
      <c r="G92" s="7">
        <v>55599</v>
      </c>
    </row>
    <row r="93" spans="1:7" x14ac:dyDescent="0.2">
      <c r="A93" s="1" t="s">
        <v>21</v>
      </c>
      <c r="B93" s="1" t="s">
        <v>97</v>
      </c>
      <c r="C93" s="5">
        <v>5500291262</v>
      </c>
      <c r="D93" s="4">
        <v>1.9394100000000001</v>
      </c>
      <c r="E93" s="5">
        <v>10667334</v>
      </c>
      <c r="F93" s="5">
        <v>0</v>
      </c>
      <c r="G93" s="7">
        <v>10667334</v>
      </c>
    </row>
    <row r="94" spans="1:7" ht="13.5" thickBot="1" x14ac:dyDescent="0.25">
      <c r="A94" s="1" t="s">
        <v>21</v>
      </c>
      <c r="B94" s="1" t="s">
        <v>57</v>
      </c>
      <c r="C94" s="5"/>
      <c r="D94" s="4"/>
      <c r="E94" s="5"/>
      <c r="F94" s="5"/>
      <c r="G94" s="6">
        <f>SUM(G88:G93)</f>
        <v>25017566</v>
      </c>
    </row>
    <row r="95" spans="1:7" ht="13.5" thickTop="1" x14ac:dyDescent="0.2">
      <c r="C95" s="5"/>
      <c r="D95" s="4"/>
      <c r="E95" s="5"/>
      <c r="F95" s="5"/>
      <c r="G95" s="7"/>
    </row>
    <row r="96" spans="1:7" x14ac:dyDescent="0.2">
      <c r="A96" s="1" t="s">
        <v>22</v>
      </c>
      <c r="B96" s="1" t="s">
        <v>50</v>
      </c>
      <c r="C96" s="5">
        <v>615821759</v>
      </c>
      <c r="D96" s="4">
        <v>1.2989200000000001</v>
      </c>
      <c r="E96" s="5">
        <v>799901</v>
      </c>
      <c r="F96" s="5">
        <v>0</v>
      </c>
      <c r="G96" s="7">
        <v>799901</v>
      </c>
    </row>
    <row r="97" spans="1:7" x14ac:dyDescent="0.2">
      <c r="A97" s="1" t="s">
        <v>22</v>
      </c>
      <c r="B97" s="1" t="s">
        <v>51</v>
      </c>
      <c r="C97" s="5">
        <v>541928741</v>
      </c>
      <c r="D97" s="4">
        <v>1.5067999999999999</v>
      </c>
      <c r="E97" s="5">
        <v>816580</v>
      </c>
      <c r="F97" s="5">
        <v>0</v>
      </c>
      <c r="G97" s="7">
        <v>816580</v>
      </c>
    </row>
    <row r="98" spans="1:7" x14ac:dyDescent="0.2">
      <c r="A98" s="1" t="s">
        <v>22</v>
      </c>
      <c r="B98" s="1" t="s">
        <v>99</v>
      </c>
      <c r="C98" s="5">
        <v>73893018</v>
      </c>
      <c r="D98" s="4">
        <v>2.4262999999999999</v>
      </c>
      <c r="E98" s="5">
        <v>179287</v>
      </c>
      <c r="F98" s="5">
        <v>0</v>
      </c>
      <c r="G98" s="7">
        <v>179287</v>
      </c>
    </row>
    <row r="99" spans="1:7" ht="13.5" thickBot="1" x14ac:dyDescent="0.25">
      <c r="A99" s="1" t="s">
        <v>22</v>
      </c>
      <c r="B99" s="1" t="s">
        <v>57</v>
      </c>
      <c r="C99" s="5"/>
      <c r="D99" s="4"/>
      <c r="E99" s="5"/>
      <c r="F99" s="5"/>
      <c r="G99" s="6">
        <f>SUM(G96:G98)</f>
        <v>1795768</v>
      </c>
    </row>
    <row r="100" spans="1:7" ht="13.5" thickTop="1" x14ac:dyDescent="0.2">
      <c r="C100" s="5"/>
      <c r="D100" s="4"/>
      <c r="E100" s="5"/>
      <c r="F100" s="5"/>
      <c r="G100" s="7"/>
    </row>
    <row r="101" spans="1:7" x14ac:dyDescent="0.2">
      <c r="A101" s="1" t="s">
        <v>23</v>
      </c>
      <c r="B101" s="1" t="s">
        <v>50</v>
      </c>
      <c r="C101" s="5">
        <v>11938988211</v>
      </c>
      <c r="D101" s="4">
        <v>1.5995699999999999</v>
      </c>
      <c r="E101" s="5">
        <v>19097299</v>
      </c>
      <c r="F101" s="5">
        <v>0</v>
      </c>
      <c r="G101" s="7">
        <v>19097299</v>
      </c>
    </row>
    <row r="102" spans="1:7" x14ac:dyDescent="0.2">
      <c r="A102" s="1" t="s">
        <v>23</v>
      </c>
      <c r="B102" s="1" t="s">
        <v>51</v>
      </c>
      <c r="C102" s="5">
        <v>5602493255</v>
      </c>
      <c r="D102" s="4">
        <v>1.7227300000000001</v>
      </c>
      <c r="E102" s="5">
        <v>9651602</v>
      </c>
      <c r="F102" s="5">
        <v>0</v>
      </c>
      <c r="G102" s="7">
        <v>9651602</v>
      </c>
    </row>
    <row r="103" spans="1:7" x14ac:dyDescent="0.2">
      <c r="A103" s="1" t="s">
        <v>23</v>
      </c>
      <c r="B103" s="1" t="s">
        <v>100</v>
      </c>
      <c r="C103" s="5">
        <v>27445517</v>
      </c>
      <c r="D103" s="4">
        <v>3.1095299999999999</v>
      </c>
      <c r="E103" s="5">
        <v>85343</v>
      </c>
      <c r="F103" s="5">
        <v>17500</v>
      </c>
      <c r="G103" s="7">
        <v>102843</v>
      </c>
    </row>
    <row r="104" spans="1:7" x14ac:dyDescent="0.2">
      <c r="A104" s="1" t="s">
        <v>23</v>
      </c>
      <c r="B104" s="1" t="s">
        <v>101</v>
      </c>
      <c r="C104" s="5">
        <v>71897813</v>
      </c>
      <c r="D104" s="4">
        <v>1.9686600000000001</v>
      </c>
      <c r="E104" s="5">
        <v>141542</v>
      </c>
      <c r="F104" s="5">
        <v>0</v>
      </c>
      <c r="G104" s="7">
        <v>141542</v>
      </c>
    </row>
    <row r="105" spans="1:7" x14ac:dyDescent="0.2">
      <c r="A105" s="1" t="s">
        <v>23</v>
      </c>
      <c r="B105" s="1" t="s">
        <v>102</v>
      </c>
      <c r="C105" s="5">
        <v>457916092</v>
      </c>
      <c r="D105" s="4">
        <v>2.78091</v>
      </c>
      <c r="E105" s="5">
        <v>1273423</v>
      </c>
      <c r="F105" s="5">
        <v>61300</v>
      </c>
      <c r="G105" s="7">
        <v>1334723</v>
      </c>
    </row>
    <row r="106" spans="1:7" x14ac:dyDescent="0.2">
      <c r="A106" s="1" t="s">
        <v>23</v>
      </c>
      <c r="B106" s="1" t="s">
        <v>103</v>
      </c>
      <c r="C106" s="5">
        <v>42454810</v>
      </c>
      <c r="D106" s="4">
        <v>1.2653099999999999</v>
      </c>
      <c r="E106" s="5">
        <v>53719</v>
      </c>
      <c r="F106" s="5">
        <v>0</v>
      </c>
      <c r="G106" s="7">
        <v>53719</v>
      </c>
    </row>
    <row r="107" spans="1:7" x14ac:dyDescent="0.2">
      <c r="A107" s="1" t="s">
        <v>23</v>
      </c>
      <c r="B107" s="1" t="s">
        <v>104</v>
      </c>
      <c r="C107" s="5">
        <v>54443685</v>
      </c>
      <c r="D107" s="4">
        <v>2.3557299999999999</v>
      </c>
      <c r="E107" s="5">
        <v>128254</v>
      </c>
      <c r="F107" s="5">
        <v>0</v>
      </c>
      <c r="G107" s="7">
        <v>128254</v>
      </c>
    </row>
    <row r="108" spans="1:7" x14ac:dyDescent="0.2">
      <c r="A108" s="1" t="s">
        <v>23</v>
      </c>
      <c r="B108" s="1" t="s">
        <v>105</v>
      </c>
      <c r="C108" s="5">
        <v>8459804</v>
      </c>
      <c r="D108" s="4">
        <v>2.14995</v>
      </c>
      <c r="E108" s="5">
        <v>18188</v>
      </c>
      <c r="F108" s="5">
        <v>0</v>
      </c>
      <c r="G108" s="7">
        <v>18188</v>
      </c>
    </row>
    <row r="109" spans="1:7" x14ac:dyDescent="0.2">
      <c r="A109" s="1" t="s">
        <v>23</v>
      </c>
      <c r="B109" s="1" t="s">
        <v>106</v>
      </c>
      <c r="C109" s="5">
        <v>5228394</v>
      </c>
      <c r="D109" s="4">
        <v>2.26031</v>
      </c>
      <c r="E109" s="5">
        <v>11818</v>
      </c>
      <c r="F109" s="5">
        <v>0</v>
      </c>
      <c r="G109" s="7">
        <v>11818</v>
      </c>
    </row>
    <row r="110" spans="1:7" x14ac:dyDescent="0.2">
      <c r="A110" s="1" t="s">
        <v>23</v>
      </c>
      <c r="B110" s="1" t="s">
        <v>107</v>
      </c>
      <c r="C110" s="5">
        <v>57695640</v>
      </c>
      <c r="D110" s="4">
        <v>2.3398099999999999</v>
      </c>
      <c r="E110" s="5">
        <v>134997</v>
      </c>
      <c r="F110" s="5">
        <v>0</v>
      </c>
      <c r="G110" s="7">
        <v>134997</v>
      </c>
    </row>
    <row r="111" spans="1:7" x14ac:dyDescent="0.2">
      <c r="A111" s="1" t="s">
        <v>23</v>
      </c>
      <c r="B111" s="1" t="s">
        <v>108</v>
      </c>
      <c r="C111" s="5">
        <v>2189215750</v>
      </c>
      <c r="D111" s="4">
        <v>3.4080400000000002</v>
      </c>
      <c r="E111" s="5">
        <v>7460933</v>
      </c>
      <c r="F111" s="5">
        <v>0</v>
      </c>
      <c r="G111" s="7">
        <v>7460933</v>
      </c>
    </row>
    <row r="112" spans="1:7" x14ac:dyDescent="0.2">
      <c r="A112" s="1" t="s">
        <v>23</v>
      </c>
      <c r="B112" s="1" t="s">
        <v>109</v>
      </c>
      <c r="C112" s="5">
        <v>3061648035</v>
      </c>
      <c r="D112" s="4">
        <v>1.43472</v>
      </c>
      <c r="E112" s="5">
        <v>4392595</v>
      </c>
      <c r="F112" s="5">
        <v>0</v>
      </c>
      <c r="G112" s="7">
        <v>4392595</v>
      </c>
    </row>
    <row r="113" spans="1:7" x14ac:dyDescent="0.2">
      <c r="A113" s="1" t="s">
        <v>23</v>
      </c>
      <c r="B113" s="1" t="s">
        <v>110</v>
      </c>
      <c r="C113" s="5">
        <v>52330181</v>
      </c>
      <c r="D113" s="4">
        <v>1.3086599999999999</v>
      </c>
      <c r="E113" s="5">
        <v>68482</v>
      </c>
      <c r="F113" s="5">
        <v>0</v>
      </c>
      <c r="G113" s="7">
        <v>68482</v>
      </c>
    </row>
    <row r="114" spans="1:7" x14ac:dyDescent="0.2">
      <c r="A114" s="1" t="s">
        <v>23</v>
      </c>
      <c r="B114" s="1" t="s">
        <v>111</v>
      </c>
      <c r="C114" s="5">
        <v>78070340</v>
      </c>
      <c r="D114" s="4">
        <v>2.02169</v>
      </c>
      <c r="E114" s="5">
        <v>157834</v>
      </c>
      <c r="F114" s="5">
        <v>0</v>
      </c>
      <c r="G114" s="7">
        <v>157834</v>
      </c>
    </row>
    <row r="115" spans="1:7" x14ac:dyDescent="0.2">
      <c r="A115" s="1" t="s">
        <v>23</v>
      </c>
      <c r="B115" s="1" t="s">
        <v>112</v>
      </c>
      <c r="C115" s="5">
        <v>219061867</v>
      </c>
      <c r="D115" s="4">
        <v>2.0268000000000002</v>
      </c>
      <c r="E115" s="5">
        <v>443994</v>
      </c>
      <c r="F115" s="5">
        <v>0</v>
      </c>
      <c r="G115" s="7">
        <v>443994</v>
      </c>
    </row>
    <row r="116" spans="1:7" x14ac:dyDescent="0.2">
      <c r="A116" s="1" t="s">
        <v>23</v>
      </c>
      <c r="B116" s="1" t="s">
        <v>113</v>
      </c>
      <c r="C116" s="5">
        <v>9179558</v>
      </c>
      <c r="D116" s="4">
        <v>2.7601200000000001</v>
      </c>
      <c r="E116" s="5">
        <v>25337</v>
      </c>
      <c r="F116" s="5">
        <v>0</v>
      </c>
      <c r="G116" s="7">
        <v>25337</v>
      </c>
    </row>
    <row r="117" spans="1:7" x14ac:dyDescent="0.2">
      <c r="A117" s="1" t="s">
        <v>23</v>
      </c>
      <c r="B117" s="1" t="s">
        <v>92</v>
      </c>
      <c r="C117" s="5">
        <v>1447470</v>
      </c>
      <c r="D117" s="4">
        <v>2.0967899999999999</v>
      </c>
      <c r="E117" s="5">
        <v>3035</v>
      </c>
      <c r="F117" s="5">
        <v>0</v>
      </c>
      <c r="G117" s="7">
        <v>3035</v>
      </c>
    </row>
    <row r="118" spans="1:7" ht="13.5" thickBot="1" x14ac:dyDescent="0.25">
      <c r="A118" s="1" t="s">
        <v>23</v>
      </c>
      <c r="B118" s="1" t="s">
        <v>57</v>
      </c>
      <c r="C118" s="5"/>
      <c r="D118" s="4"/>
      <c r="E118" s="5"/>
      <c r="F118" s="5"/>
      <c r="G118" s="6">
        <f>SUM(G101:G117)</f>
        <v>43227195</v>
      </c>
    </row>
    <row r="119" spans="1:7" ht="13.5" thickTop="1" x14ac:dyDescent="0.2">
      <c r="C119" s="5"/>
      <c r="D119" s="4"/>
      <c r="E119" s="5"/>
      <c r="F119" s="5"/>
      <c r="G119" s="7"/>
    </row>
    <row r="120" spans="1:7" x14ac:dyDescent="0.2">
      <c r="A120" s="1" t="s">
        <v>24</v>
      </c>
      <c r="B120" s="1" t="s">
        <v>50</v>
      </c>
      <c r="C120" s="5">
        <v>6737811989</v>
      </c>
      <c r="D120" s="4">
        <v>1.6411100000000001</v>
      </c>
      <c r="E120" s="5">
        <v>11057774</v>
      </c>
      <c r="F120" s="5">
        <v>0</v>
      </c>
      <c r="G120" s="7">
        <v>11057774</v>
      </c>
    </row>
    <row r="121" spans="1:7" x14ac:dyDescent="0.2">
      <c r="A121" s="1" t="s">
        <v>24</v>
      </c>
      <c r="B121" s="1" t="s">
        <v>51</v>
      </c>
      <c r="C121" s="5">
        <v>2955003360</v>
      </c>
      <c r="D121" s="4">
        <v>2.0985100000000001</v>
      </c>
      <c r="E121" s="5">
        <v>6201235</v>
      </c>
      <c r="F121" s="5">
        <v>0</v>
      </c>
      <c r="G121" s="7">
        <v>6201235</v>
      </c>
    </row>
    <row r="122" spans="1:7" x14ac:dyDescent="0.2">
      <c r="A122" s="1" t="s">
        <v>24</v>
      </c>
      <c r="B122" s="1" t="s">
        <v>114</v>
      </c>
      <c r="C122" s="5">
        <v>968220391</v>
      </c>
      <c r="D122" s="4">
        <v>3.09918</v>
      </c>
      <c r="E122" s="5">
        <v>3000516</v>
      </c>
      <c r="F122" s="5">
        <v>80108</v>
      </c>
      <c r="G122" s="7">
        <v>3080624</v>
      </c>
    </row>
    <row r="123" spans="1:7" x14ac:dyDescent="0.2">
      <c r="A123" s="1" t="s">
        <v>24</v>
      </c>
      <c r="B123" s="1" t="s">
        <v>115</v>
      </c>
      <c r="C123" s="5">
        <v>140267911</v>
      </c>
      <c r="D123" s="4">
        <v>3.0182799999999999</v>
      </c>
      <c r="E123" s="5">
        <v>423368</v>
      </c>
      <c r="F123" s="5">
        <v>0</v>
      </c>
      <c r="G123" s="7">
        <v>423368</v>
      </c>
    </row>
    <row r="124" spans="1:7" x14ac:dyDescent="0.2">
      <c r="A124" s="1" t="s">
        <v>24</v>
      </c>
      <c r="B124" s="1" t="s">
        <v>116</v>
      </c>
      <c r="C124" s="5">
        <v>256765373</v>
      </c>
      <c r="D124" s="4">
        <v>2.7127599999999998</v>
      </c>
      <c r="E124" s="5">
        <v>696543</v>
      </c>
      <c r="F124" s="5">
        <v>175164</v>
      </c>
      <c r="G124" s="7">
        <v>871707</v>
      </c>
    </row>
    <row r="125" spans="1:7" x14ac:dyDescent="0.2">
      <c r="A125" s="1" t="s">
        <v>24</v>
      </c>
      <c r="B125" s="1" t="s">
        <v>117</v>
      </c>
      <c r="C125" s="5">
        <v>442292250</v>
      </c>
      <c r="D125" s="4">
        <v>3.39676</v>
      </c>
      <c r="E125" s="5">
        <v>1502362</v>
      </c>
      <c r="F125" s="5">
        <v>178976</v>
      </c>
      <c r="G125" s="7">
        <v>1681338</v>
      </c>
    </row>
    <row r="126" spans="1:7" x14ac:dyDescent="0.2">
      <c r="A126" s="1" t="s">
        <v>24</v>
      </c>
      <c r="B126" s="1" t="s">
        <v>118</v>
      </c>
      <c r="C126" s="5">
        <v>121842753</v>
      </c>
      <c r="D126" s="4">
        <v>2.9180600000000001</v>
      </c>
      <c r="E126" s="5">
        <v>355544</v>
      </c>
      <c r="F126" s="5">
        <v>0</v>
      </c>
      <c r="G126" s="7">
        <v>355544</v>
      </c>
    </row>
    <row r="127" spans="1:7" x14ac:dyDescent="0.2">
      <c r="A127" s="1" t="s">
        <v>24</v>
      </c>
      <c r="B127" s="1" t="s">
        <v>119</v>
      </c>
      <c r="C127" s="5">
        <v>322000439</v>
      </c>
      <c r="D127" s="4">
        <v>2.9130400000000001</v>
      </c>
      <c r="E127" s="5">
        <v>938000</v>
      </c>
      <c r="F127" s="5">
        <v>0</v>
      </c>
      <c r="G127" s="7">
        <v>938000</v>
      </c>
    </row>
    <row r="128" spans="1:7" x14ac:dyDescent="0.2">
      <c r="A128" s="1" t="s">
        <v>24</v>
      </c>
      <c r="B128" s="1" t="s">
        <v>120</v>
      </c>
      <c r="C128" s="5">
        <v>39337007</v>
      </c>
      <c r="D128" s="4">
        <v>2.2824200000000001</v>
      </c>
      <c r="E128" s="5">
        <v>89784</v>
      </c>
      <c r="F128" s="5">
        <v>0</v>
      </c>
      <c r="G128" s="7">
        <v>89784</v>
      </c>
    </row>
    <row r="129" spans="1:7" x14ac:dyDescent="0.2">
      <c r="A129" s="1" t="s">
        <v>24</v>
      </c>
      <c r="B129" s="1" t="s">
        <v>121</v>
      </c>
      <c r="C129" s="5">
        <v>336433155</v>
      </c>
      <c r="D129" s="4">
        <v>0.97790999999999995</v>
      </c>
      <c r="E129" s="5">
        <v>329000</v>
      </c>
      <c r="F129" s="5">
        <v>20000</v>
      </c>
      <c r="G129" s="7">
        <v>349000</v>
      </c>
    </row>
    <row r="130" spans="1:7" x14ac:dyDescent="0.2">
      <c r="A130" s="1" t="s">
        <v>24</v>
      </c>
      <c r="B130" s="1" t="s">
        <v>122</v>
      </c>
      <c r="C130" s="5">
        <v>1155649350</v>
      </c>
      <c r="D130" s="4">
        <v>2.5882999999999998</v>
      </c>
      <c r="E130" s="5">
        <v>2991551</v>
      </c>
      <c r="F130" s="5">
        <v>1571085</v>
      </c>
      <c r="G130" s="7">
        <v>4562636</v>
      </c>
    </row>
    <row r="131" spans="1:7" ht="13.5" thickBot="1" x14ac:dyDescent="0.25">
      <c r="A131" s="1" t="s">
        <v>24</v>
      </c>
      <c r="B131" s="1" t="s">
        <v>57</v>
      </c>
      <c r="C131" s="5"/>
      <c r="D131" s="4"/>
      <c r="E131" s="5"/>
      <c r="F131" s="5"/>
      <c r="G131" s="6">
        <f>SUM(G120:G130)</f>
        <v>29611010</v>
      </c>
    </row>
    <row r="132" spans="1:7" ht="13.5" thickTop="1" x14ac:dyDescent="0.2">
      <c r="C132" s="5"/>
      <c r="D132" s="4"/>
      <c r="E132" s="5"/>
      <c r="F132" s="5"/>
      <c r="G132" s="7"/>
    </row>
    <row r="133" spans="1:7" x14ac:dyDescent="0.2">
      <c r="A133" s="1" t="s">
        <v>25</v>
      </c>
      <c r="B133" s="1" t="s">
        <v>50</v>
      </c>
      <c r="C133" s="5">
        <v>15029998528</v>
      </c>
      <c r="D133" s="4">
        <v>0.62277000000000005</v>
      </c>
      <c r="E133" s="5">
        <v>9360206</v>
      </c>
      <c r="F133" s="5">
        <v>0</v>
      </c>
      <c r="G133" s="7">
        <v>9360206</v>
      </c>
    </row>
    <row r="134" spans="1:7" x14ac:dyDescent="0.2">
      <c r="A134" s="8" t="s">
        <v>25</v>
      </c>
      <c r="B134" s="1" t="s">
        <v>51</v>
      </c>
      <c r="C134" s="5">
        <v>12363853099</v>
      </c>
      <c r="D134" s="4">
        <v>0.72463</v>
      </c>
      <c r="E134" s="5">
        <v>8959212</v>
      </c>
      <c r="F134" s="5">
        <v>0</v>
      </c>
      <c r="G134" s="7">
        <v>8959212</v>
      </c>
    </row>
    <row r="135" spans="1:7" x14ac:dyDescent="0.2">
      <c r="A135" s="8" t="s">
        <v>25</v>
      </c>
      <c r="B135" s="1" t="s">
        <v>123</v>
      </c>
      <c r="C135" s="5">
        <v>313120842</v>
      </c>
      <c r="D135" s="4">
        <v>1.2400100000000001</v>
      </c>
      <c r="E135" s="5">
        <v>388273</v>
      </c>
      <c r="F135" s="5">
        <v>0</v>
      </c>
      <c r="G135" s="7">
        <v>388273</v>
      </c>
    </row>
    <row r="136" spans="1:7" x14ac:dyDescent="0.2">
      <c r="A136" s="8" t="s">
        <v>25</v>
      </c>
      <c r="B136" s="1" t="s">
        <v>124</v>
      </c>
      <c r="C136" s="5">
        <v>289583654</v>
      </c>
      <c r="D136" s="4">
        <v>1.4964599999999999</v>
      </c>
      <c r="E136" s="5">
        <v>433350</v>
      </c>
      <c r="F136" s="5">
        <v>0</v>
      </c>
      <c r="G136" s="7">
        <v>433350</v>
      </c>
    </row>
    <row r="137" spans="1:7" x14ac:dyDescent="0.2">
      <c r="A137" s="8" t="s">
        <v>25</v>
      </c>
      <c r="B137" s="1" t="s">
        <v>125</v>
      </c>
      <c r="C137" s="5">
        <v>2063440933</v>
      </c>
      <c r="D137" s="4">
        <v>2.0994199999999998</v>
      </c>
      <c r="E137" s="5">
        <v>4332030</v>
      </c>
      <c r="F137" s="5">
        <v>0</v>
      </c>
      <c r="G137" s="7">
        <v>4332030</v>
      </c>
    </row>
    <row r="138" spans="1:7" ht="13.5" thickBot="1" x14ac:dyDescent="0.25">
      <c r="A138" s="8" t="s">
        <v>25</v>
      </c>
      <c r="B138" s="1" t="s">
        <v>57</v>
      </c>
      <c r="C138" s="5"/>
      <c r="D138" s="4"/>
      <c r="E138" s="5"/>
      <c r="F138" s="5"/>
      <c r="G138" s="6">
        <f>SUM(G133:G137)</f>
        <v>23473071</v>
      </c>
    </row>
    <row r="139" spans="1:7" ht="13.5" thickTop="1" x14ac:dyDescent="0.2">
      <c r="A139" s="8"/>
      <c r="C139" s="5"/>
      <c r="D139" s="4"/>
      <c r="E139" s="5"/>
      <c r="F139" s="5"/>
      <c r="G139" s="7"/>
    </row>
    <row r="140" spans="1:7" x14ac:dyDescent="0.2">
      <c r="A140" s="8" t="s">
        <v>26</v>
      </c>
      <c r="B140" s="1" t="s">
        <v>50</v>
      </c>
      <c r="C140" s="5">
        <v>5553846929</v>
      </c>
      <c r="D140" s="4">
        <v>1.50728</v>
      </c>
      <c r="E140" s="5">
        <v>8371190</v>
      </c>
      <c r="F140" s="5">
        <v>0</v>
      </c>
      <c r="G140" s="7">
        <v>8371190</v>
      </c>
    </row>
    <row r="141" spans="1:7" x14ac:dyDescent="0.2">
      <c r="A141" s="8" t="s">
        <v>26</v>
      </c>
      <c r="B141" s="1" t="s">
        <v>51</v>
      </c>
      <c r="C141" s="5">
        <v>3898760447</v>
      </c>
      <c r="D141" s="4">
        <v>1.16415</v>
      </c>
      <c r="E141" s="5">
        <v>4538748</v>
      </c>
      <c r="F141" s="5">
        <v>0</v>
      </c>
      <c r="G141" s="7">
        <v>4538748</v>
      </c>
    </row>
    <row r="142" spans="1:7" x14ac:dyDescent="0.2">
      <c r="A142" s="8" t="s">
        <v>26</v>
      </c>
      <c r="B142" s="1" t="s">
        <v>126</v>
      </c>
      <c r="C142" s="5">
        <v>1655086482</v>
      </c>
      <c r="D142" s="4">
        <v>2.51207</v>
      </c>
      <c r="E142" s="5">
        <v>4157692</v>
      </c>
      <c r="F142" s="5">
        <v>149999</v>
      </c>
      <c r="G142" s="7">
        <v>4307691</v>
      </c>
    </row>
    <row r="143" spans="1:7" ht="13.5" thickBot="1" x14ac:dyDescent="0.25">
      <c r="A143" s="8" t="s">
        <v>26</v>
      </c>
      <c r="B143" s="1" t="s">
        <v>57</v>
      </c>
      <c r="C143" s="5"/>
      <c r="D143" s="4"/>
      <c r="E143" s="5"/>
      <c r="F143" s="5"/>
      <c r="G143" s="6">
        <f>SUM(G140:G142)</f>
        <v>17217629</v>
      </c>
    </row>
    <row r="144" spans="1:7" ht="13.5" thickTop="1" x14ac:dyDescent="0.2">
      <c r="A144" s="8"/>
      <c r="C144" s="5"/>
      <c r="D144" s="4"/>
      <c r="E144" s="5"/>
      <c r="F144" s="5"/>
      <c r="G144" s="7"/>
    </row>
    <row r="145" spans="1:7" x14ac:dyDescent="0.2">
      <c r="A145" s="8" t="s">
        <v>27</v>
      </c>
      <c r="B145" s="1" t="s">
        <v>50</v>
      </c>
      <c r="C145" s="5">
        <v>604559794034</v>
      </c>
      <c r="D145" s="4">
        <v>1.1306499999999999</v>
      </c>
      <c r="E145" s="5">
        <v>683325158</v>
      </c>
      <c r="F145" s="5">
        <v>17905699</v>
      </c>
      <c r="G145" s="7">
        <v>701230857</v>
      </c>
    </row>
    <row r="146" spans="1:7" x14ac:dyDescent="0.2">
      <c r="A146" s="8" t="s">
        <v>27</v>
      </c>
      <c r="B146" s="1" t="s">
        <v>51</v>
      </c>
      <c r="C146" s="5">
        <v>48599983351</v>
      </c>
      <c r="D146" s="4">
        <v>1.87677</v>
      </c>
      <c r="E146" s="5">
        <v>91210957</v>
      </c>
      <c r="F146" s="5">
        <v>0</v>
      </c>
      <c r="G146" s="7">
        <v>91210957</v>
      </c>
    </row>
    <row r="147" spans="1:7" x14ac:dyDescent="0.2">
      <c r="A147" s="1" t="s">
        <v>27</v>
      </c>
      <c r="B147" s="1" t="s">
        <v>127</v>
      </c>
      <c r="C147" s="5">
        <v>580187140</v>
      </c>
      <c r="D147" s="4">
        <v>1.2341800000000001</v>
      </c>
      <c r="E147" s="5">
        <v>716058</v>
      </c>
      <c r="F147" s="5">
        <v>0</v>
      </c>
      <c r="G147" s="7">
        <v>716058</v>
      </c>
    </row>
    <row r="148" spans="1:7" x14ac:dyDescent="0.2">
      <c r="A148" s="1" t="s">
        <v>27</v>
      </c>
      <c r="B148" s="1" t="s">
        <v>128</v>
      </c>
      <c r="C148" s="5">
        <v>10150672399</v>
      </c>
      <c r="D148" s="4">
        <v>1.92435</v>
      </c>
      <c r="E148" s="5">
        <v>19533436</v>
      </c>
      <c r="F148" s="5">
        <v>0</v>
      </c>
      <c r="G148" s="7">
        <v>19533436</v>
      </c>
    </row>
    <row r="149" spans="1:7" x14ac:dyDescent="0.2">
      <c r="A149" s="1" t="s">
        <v>27</v>
      </c>
      <c r="B149" s="1" t="s">
        <v>129</v>
      </c>
      <c r="C149" s="5">
        <v>201347164</v>
      </c>
      <c r="D149" s="4">
        <v>0.87197999999999998</v>
      </c>
      <c r="E149" s="5">
        <v>175571</v>
      </c>
      <c r="F149" s="5">
        <v>0</v>
      </c>
      <c r="G149" s="7">
        <v>175571</v>
      </c>
    </row>
    <row r="150" spans="1:7" x14ac:dyDescent="0.2">
      <c r="A150" s="1" t="s">
        <v>27</v>
      </c>
      <c r="B150" s="1" t="s">
        <v>130</v>
      </c>
      <c r="C150" s="5">
        <v>64845087371</v>
      </c>
      <c r="D150" s="4">
        <v>0.91749999999999998</v>
      </c>
      <c r="E150" s="5">
        <v>59495229</v>
      </c>
      <c r="F150" s="5">
        <v>0</v>
      </c>
      <c r="G150" s="7">
        <v>59495229</v>
      </c>
    </row>
    <row r="151" spans="1:7" x14ac:dyDescent="0.2">
      <c r="A151" s="1" t="s">
        <v>27</v>
      </c>
      <c r="B151" s="1" t="s">
        <v>131</v>
      </c>
      <c r="C151" s="5">
        <v>865017265</v>
      </c>
      <c r="D151" s="4">
        <v>1.9054199999999999</v>
      </c>
      <c r="E151" s="5">
        <v>1648223</v>
      </c>
      <c r="F151" s="5">
        <v>0</v>
      </c>
      <c r="G151" s="7">
        <v>1648223</v>
      </c>
    </row>
    <row r="152" spans="1:7" x14ac:dyDescent="0.2">
      <c r="A152" s="1" t="s">
        <v>27</v>
      </c>
      <c r="B152" s="1" t="s">
        <v>132</v>
      </c>
      <c r="C152" s="5">
        <v>6705604269</v>
      </c>
      <c r="D152" s="4">
        <v>1.90612</v>
      </c>
      <c r="E152" s="5">
        <v>12781677</v>
      </c>
      <c r="F152" s="5">
        <v>0</v>
      </c>
      <c r="G152" s="7">
        <v>12781677</v>
      </c>
    </row>
    <row r="153" spans="1:7" x14ac:dyDescent="0.2">
      <c r="A153" s="1" t="s">
        <v>27</v>
      </c>
      <c r="B153" s="1" t="s">
        <v>133</v>
      </c>
      <c r="C153" s="5">
        <v>346785701</v>
      </c>
      <c r="D153" s="4">
        <v>1.0964</v>
      </c>
      <c r="E153" s="5">
        <v>380217</v>
      </c>
      <c r="F153" s="5">
        <v>0</v>
      </c>
      <c r="G153" s="7">
        <v>380217</v>
      </c>
    </row>
    <row r="154" spans="1:7" x14ac:dyDescent="0.2">
      <c r="A154" s="1" t="s">
        <v>27</v>
      </c>
      <c r="B154" s="1" t="s">
        <v>134</v>
      </c>
      <c r="C154" s="5">
        <v>2938690119</v>
      </c>
      <c r="D154" s="4">
        <v>0.34504000000000001</v>
      </c>
      <c r="E154" s="5">
        <v>1013973</v>
      </c>
      <c r="F154" s="5">
        <v>0</v>
      </c>
      <c r="G154" s="7">
        <v>1013973</v>
      </c>
    </row>
    <row r="155" spans="1:7" x14ac:dyDescent="0.2">
      <c r="A155" s="1" t="s">
        <v>27</v>
      </c>
      <c r="B155" s="1" t="s">
        <v>135</v>
      </c>
      <c r="C155" s="5">
        <v>4318464275</v>
      </c>
      <c r="D155" s="4">
        <v>1.18472</v>
      </c>
      <c r="E155" s="5">
        <v>5116149</v>
      </c>
      <c r="F155" s="5">
        <v>0</v>
      </c>
      <c r="G155" s="7">
        <v>5116149</v>
      </c>
    </row>
    <row r="156" spans="1:7" x14ac:dyDescent="0.2">
      <c r="A156" s="1" t="s">
        <v>27</v>
      </c>
      <c r="B156" s="1" t="s">
        <v>136</v>
      </c>
      <c r="C156" s="5">
        <v>1321719442</v>
      </c>
      <c r="D156" s="4">
        <v>1.42086</v>
      </c>
      <c r="E156" s="5">
        <v>1877980</v>
      </c>
      <c r="F156" s="5">
        <v>0</v>
      </c>
      <c r="G156" s="7">
        <v>1877980</v>
      </c>
    </row>
    <row r="157" spans="1:7" x14ac:dyDescent="0.2">
      <c r="A157" s="1" t="s">
        <v>27</v>
      </c>
      <c r="B157" s="1" t="s">
        <v>137</v>
      </c>
      <c r="C157" s="5">
        <v>1546735542</v>
      </c>
      <c r="D157" s="4">
        <v>1.3131999999999999</v>
      </c>
      <c r="E157" s="5">
        <v>2031178</v>
      </c>
      <c r="F157" s="5">
        <v>0</v>
      </c>
      <c r="G157" s="7">
        <v>2031178</v>
      </c>
    </row>
    <row r="158" spans="1:7" x14ac:dyDescent="0.2">
      <c r="A158" s="1" t="s">
        <v>27</v>
      </c>
      <c r="B158" s="1" t="s">
        <v>138</v>
      </c>
      <c r="C158" s="5">
        <v>1264247958</v>
      </c>
      <c r="D158" s="4">
        <v>0.23186000000000001</v>
      </c>
      <c r="E158" s="5">
        <v>293132</v>
      </c>
      <c r="F158" s="5">
        <v>0</v>
      </c>
      <c r="G158" s="7">
        <v>293132</v>
      </c>
    </row>
    <row r="159" spans="1:7" x14ac:dyDescent="0.2">
      <c r="A159" s="1" t="s">
        <v>27</v>
      </c>
      <c r="B159" s="1" t="s">
        <v>139</v>
      </c>
      <c r="C159" s="5">
        <v>11542272155</v>
      </c>
      <c r="D159" s="4">
        <v>0.79283999999999999</v>
      </c>
      <c r="E159" s="5">
        <v>9151219</v>
      </c>
      <c r="F159" s="5">
        <v>1749989</v>
      </c>
      <c r="G159" s="7">
        <v>10901208</v>
      </c>
    </row>
    <row r="160" spans="1:7" x14ac:dyDescent="0.2">
      <c r="A160" s="1" t="s">
        <v>27</v>
      </c>
      <c r="B160" s="1" t="s">
        <v>140</v>
      </c>
      <c r="C160" s="5">
        <v>20652909356</v>
      </c>
      <c r="D160" s="4">
        <v>1.49065</v>
      </c>
      <c r="E160" s="5">
        <v>30786194</v>
      </c>
      <c r="F160" s="5">
        <v>0</v>
      </c>
      <c r="G160" s="7">
        <v>30786194</v>
      </c>
    </row>
    <row r="161" spans="1:7" x14ac:dyDescent="0.2">
      <c r="A161" s="1" t="s">
        <v>27</v>
      </c>
      <c r="B161" s="1" t="s">
        <v>141</v>
      </c>
      <c r="C161" s="5">
        <v>29436086786</v>
      </c>
      <c r="D161" s="4">
        <v>1.0258700000000001</v>
      </c>
      <c r="E161" s="5">
        <v>30197611</v>
      </c>
      <c r="F161" s="5">
        <v>563954</v>
      </c>
      <c r="G161" s="7">
        <v>30761565</v>
      </c>
    </row>
    <row r="162" spans="1:7" x14ac:dyDescent="0.2">
      <c r="A162" s="1" t="s">
        <v>27</v>
      </c>
      <c r="B162" s="1" t="s">
        <v>142</v>
      </c>
      <c r="C162" s="5">
        <v>3233687539</v>
      </c>
      <c r="D162" s="4">
        <v>1.0046900000000001</v>
      </c>
      <c r="E162" s="5">
        <v>3248870</v>
      </c>
      <c r="F162" s="5">
        <v>0</v>
      </c>
      <c r="G162" s="7">
        <v>3248870</v>
      </c>
    </row>
    <row r="163" spans="1:7" x14ac:dyDescent="0.2">
      <c r="A163" s="1" t="s">
        <v>27</v>
      </c>
      <c r="B163" s="1" t="s">
        <v>143</v>
      </c>
      <c r="C163" s="5">
        <v>4475567630</v>
      </c>
      <c r="D163" s="4">
        <v>0.63485999999999998</v>
      </c>
      <c r="E163" s="5">
        <v>2841374</v>
      </c>
      <c r="F163" s="5">
        <v>0</v>
      </c>
      <c r="G163" s="7">
        <v>2841374</v>
      </c>
    </row>
    <row r="164" spans="1:7" x14ac:dyDescent="0.2">
      <c r="A164" s="1" t="s">
        <v>27</v>
      </c>
      <c r="B164" s="1" t="s">
        <v>144</v>
      </c>
      <c r="C164" s="5">
        <v>14662191001</v>
      </c>
      <c r="D164" s="4">
        <v>0.93284999999999996</v>
      </c>
      <c r="E164" s="5">
        <v>13677589</v>
      </c>
      <c r="F164" s="5">
        <v>0</v>
      </c>
      <c r="G164" s="7">
        <v>13677589</v>
      </c>
    </row>
    <row r="165" spans="1:7" x14ac:dyDescent="0.2">
      <c r="A165" s="1" t="s">
        <v>27</v>
      </c>
      <c r="B165" s="1" t="s">
        <v>145</v>
      </c>
      <c r="C165" s="5">
        <v>1715792596</v>
      </c>
      <c r="D165" s="4">
        <v>1.4614799999999999</v>
      </c>
      <c r="E165" s="5">
        <v>2507595</v>
      </c>
      <c r="F165" s="5">
        <v>0</v>
      </c>
      <c r="G165" s="7">
        <v>2507595</v>
      </c>
    </row>
    <row r="166" spans="1:7" x14ac:dyDescent="0.2">
      <c r="A166" s="1" t="s">
        <v>27</v>
      </c>
      <c r="B166" s="1" t="s">
        <v>146</v>
      </c>
      <c r="C166" s="5">
        <v>1462014722</v>
      </c>
      <c r="D166" s="4">
        <v>1.1841699999999999</v>
      </c>
      <c r="E166" s="5">
        <v>1731266</v>
      </c>
      <c r="F166" s="5">
        <v>177966</v>
      </c>
      <c r="G166" s="7">
        <v>1909232</v>
      </c>
    </row>
    <row r="167" spans="1:7" x14ac:dyDescent="0.2">
      <c r="A167" s="1" t="s">
        <v>27</v>
      </c>
      <c r="B167" s="1" t="s">
        <v>147</v>
      </c>
      <c r="C167" s="5">
        <v>600958407</v>
      </c>
      <c r="D167" s="4">
        <v>1.21401</v>
      </c>
      <c r="E167" s="5">
        <v>729567</v>
      </c>
      <c r="F167" s="5">
        <v>0</v>
      </c>
      <c r="G167" s="7">
        <v>729567</v>
      </c>
    </row>
    <row r="168" spans="1:7" x14ac:dyDescent="0.2">
      <c r="A168" s="1" t="s">
        <v>27</v>
      </c>
      <c r="B168" s="1" t="s">
        <v>148</v>
      </c>
      <c r="C168" s="5">
        <v>23717689390</v>
      </c>
      <c r="D168" s="4">
        <v>1.1359399999999999</v>
      </c>
      <c r="E168" s="5">
        <v>26941787</v>
      </c>
      <c r="F168" s="5">
        <v>0</v>
      </c>
      <c r="G168" s="7">
        <v>26941787</v>
      </c>
    </row>
    <row r="169" spans="1:7" x14ac:dyDescent="0.2">
      <c r="A169" s="1" t="s">
        <v>27</v>
      </c>
      <c r="B169" s="1" t="s">
        <v>149</v>
      </c>
      <c r="C169" s="5">
        <v>19055608325</v>
      </c>
      <c r="D169" s="4">
        <v>1.11778</v>
      </c>
      <c r="E169" s="5">
        <v>21299999</v>
      </c>
      <c r="F169" s="5">
        <v>0</v>
      </c>
      <c r="G169" s="7">
        <v>21299999</v>
      </c>
    </row>
    <row r="170" spans="1:7" x14ac:dyDescent="0.2">
      <c r="A170" s="1" t="s">
        <v>27</v>
      </c>
      <c r="B170" s="1" t="s">
        <v>150</v>
      </c>
      <c r="C170" s="5">
        <v>244195785228</v>
      </c>
      <c r="D170" s="4">
        <v>2.13557</v>
      </c>
      <c r="E170" s="5">
        <v>521179575</v>
      </c>
      <c r="F170" s="5">
        <v>22767784</v>
      </c>
      <c r="G170" s="7">
        <v>543947359</v>
      </c>
    </row>
    <row r="171" spans="1:7" x14ac:dyDescent="0.2">
      <c r="A171" s="1" t="s">
        <v>27</v>
      </c>
      <c r="B171" s="1" t="s">
        <v>151</v>
      </c>
      <c r="C171" s="5">
        <v>29764274</v>
      </c>
      <c r="D171" s="4">
        <v>1.50129</v>
      </c>
      <c r="E171" s="5">
        <v>44685</v>
      </c>
      <c r="F171" s="5">
        <v>0</v>
      </c>
      <c r="G171" s="7">
        <v>44685</v>
      </c>
    </row>
    <row r="172" spans="1:7" x14ac:dyDescent="0.2">
      <c r="A172" s="1" t="s">
        <v>27</v>
      </c>
      <c r="B172" s="1" t="s">
        <v>152</v>
      </c>
      <c r="C172" s="5">
        <v>3465848319</v>
      </c>
      <c r="D172" s="4">
        <v>2.3183600000000002</v>
      </c>
      <c r="E172" s="5">
        <v>8035080</v>
      </c>
      <c r="F172" s="5">
        <v>248379</v>
      </c>
      <c r="G172" s="7">
        <v>8283459</v>
      </c>
    </row>
    <row r="173" spans="1:7" x14ac:dyDescent="0.2">
      <c r="A173" s="1" t="s">
        <v>27</v>
      </c>
      <c r="B173" s="1" t="s">
        <v>153</v>
      </c>
      <c r="C173" s="5">
        <v>6672049712</v>
      </c>
      <c r="D173" s="4">
        <v>2.3914800000000001</v>
      </c>
      <c r="E173" s="5">
        <v>15956085</v>
      </c>
      <c r="F173" s="5">
        <v>2839986</v>
      </c>
      <c r="G173" s="7">
        <v>18796071</v>
      </c>
    </row>
    <row r="174" spans="1:7" x14ac:dyDescent="0.2">
      <c r="A174" s="1" t="s">
        <v>27</v>
      </c>
      <c r="B174" s="1" t="s">
        <v>154</v>
      </c>
      <c r="C174" s="5">
        <v>1393474838</v>
      </c>
      <c r="D174" s="4">
        <v>0.43759999999999999</v>
      </c>
      <c r="E174" s="5">
        <v>609784</v>
      </c>
      <c r="F174" s="5">
        <v>0</v>
      </c>
      <c r="G174" s="7">
        <v>609784</v>
      </c>
    </row>
    <row r="175" spans="1:7" x14ac:dyDescent="0.2">
      <c r="A175" s="1" t="s">
        <v>27</v>
      </c>
      <c r="B175" s="1" t="s">
        <v>155</v>
      </c>
      <c r="C175" s="5">
        <v>119974415</v>
      </c>
      <c r="D175" s="4">
        <v>1.45119</v>
      </c>
      <c r="E175" s="5">
        <v>174106</v>
      </c>
      <c r="F175" s="5">
        <v>0</v>
      </c>
      <c r="G175" s="7">
        <v>174106</v>
      </c>
    </row>
    <row r="176" spans="1:7" x14ac:dyDescent="0.2">
      <c r="A176" s="1" t="s">
        <v>27</v>
      </c>
      <c r="B176" s="1" t="s">
        <v>156</v>
      </c>
      <c r="C176" s="5">
        <v>11316068196</v>
      </c>
      <c r="D176" s="4">
        <v>0.97350000000000003</v>
      </c>
      <c r="E176" s="5">
        <v>11016202</v>
      </c>
      <c r="F176" s="5">
        <v>0</v>
      </c>
      <c r="G176" s="7">
        <v>11016202</v>
      </c>
    </row>
    <row r="177" spans="1:7" x14ac:dyDescent="0.2">
      <c r="A177" s="1" t="s">
        <v>27</v>
      </c>
      <c r="B177" s="1" t="s">
        <v>157</v>
      </c>
      <c r="C177" s="5">
        <v>6688552096</v>
      </c>
      <c r="D177" s="4">
        <v>2.5660099999999999</v>
      </c>
      <c r="E177" s="5">
        <v>17162917</v>
      </c>
      <c r="F177" s="5">
        <v>0</v>
      </c>
      <c r="G177" s="7">
        <v>17162917</v>
      </c>
    </row>
    <row r="178" spans="1:7" x14ac:dyDescent="0.2">
      <c r="A178" s="1" t="s">
        <v>27</v>
      </c>
      <c r="B178" s="1" t="s">
        <v>158</v>
      </c>
      <c r="C178" s="5">
        <v>7266913936</v>
      </c>
      <c r="D178" s="4">
        <v>1.0922099999999999</v>
      </c>
      <c r="E178" s="5">
        <v>7936959</v>
      </c>
      <c r="F178" s="5">
        <v>0</v>
      </c>
      <c r="G178" s="7">
        <v>7936959</v>
      </c>
    </row>
    <row r="179" spans="1:7" x14ac:dyDescent="0.2">
      <c r="A179" s="1" t="s">
        <v>27</v>
      </c>
      <c r="B179" s="1" t="s">
        <v>159</v>
      </c>
      <c r="C179" s="5">
        <v>4165802003</v>
      </c>
      <c r="D179" s="4">
        <v>0.82737000000000005</v>
      </c>
      <c r="E179" s="5">
        <v>3446676</v>
      </c>
      <c r="F179" s="5">
        <v>0</v>
      </c>
      <c r="G179" s="7">
        <v>3446676</v>
      </c>
    </row>
    <row r="180" spans="1:7" x14ac:dyDescent="0.2">
      <c r="A180" s="1" t="s">
        <v>27</v>
      </c>
      <c r="B180" s="1" t="s">
        <v>160</v>
      </c>
      <c r="C180" s="5">
        <v>3615169271</v>
      </c>
      <c r="D180" s="4">
        <v>1.4930399999999999</v>
      </c>
      <c r="E180" s="5">
        <v>5397592</v>
      </c>
      <c r="F180" s="5">
        <v>0</v>
      </c>
      <c r="G180" s="7">
        <v>5397592</v>
      </c>
    </row>
    <row r="181" spans="1:7" x14ac:dyDescent="0.2">
      <c r="A181" s="1" t="s">
        <v>27</v>
      </c>
      <c r="B181" s="1" t="s">
        <v>161</v>
      </c>
      <c r="C181" s="5">
        <v>10850147778</v>
      </c>
      <c r="D181" s="4">
        <v>1.2403900000000001</v>
      </c>
      <c r="E181" s="5">
        <v>13458448</v>
      </c>
      <c r="F181" s="5">
        <v>1695041</v>
      </c>
      <c r="G181" s="7">
        <v>15153489</v>
      </c>
    </row>
    <row r="182" spans="1:7" x14ac:dyDescent="0.2">
      <c r="A182" s="1" t="s">
        <v>27</v>
      </c>
      <c r="B182" s="1" t="s">
        <v>162</v>
      </c>
      <c r="C182" s="5">
        <v>2739690870</v>
      </c>
      <c r="D182" s="4">
        <v>1.0231699999999999</v>
      </c>
      <c r="E182" s="5">
        <v>2803177</v>
      </c>
      <c r="F182" s="5">
        <v>0</v>
      </c>
      <c r="G182" s="7">
        <v>2803177</v>
      </c>
    </row>
    <row r="183" spans="1:7" x14ac:dyDescent="0.2">
      <c r="A183" s="1" t="s">
        <v>27</v>
      </c>
      <c r="B183" s="1" t="s">
        <v>163</v>
      </c>
      <c r="C183" s="5">
        <v>4113693532</v>
      </c>
      <c r="D183" s="4">
        <v>0.95652000000000004</v>
      </c>
      <c r="E183" s="5">
        <v>3934816</v>
      </c>
      <c r="F183" s="5">
        <v>0</v>
      </c>
      <c r="G183" s="7">
        <v>3934816</v>
      </c>
    </row>
    <row r="184" spans="1:7" x14ac:dyDescent="0.2">
      <c r="A184" s="1" t="s">
        <v>27</v>
      </c>
      <c r="B184" s="1" t="s">
        <v>164</v>
      </c>
      <c r="C184" s="5">
        <v>4851021824</v>
      </c>
      <c r="D184" s="4">
        <v>1.0416399999999999</v>
      </c>
      <c r="E184" s="5">
        <v>5052998</v>
      </c>
      <c r="F184" s="5">
        <v>1219990</v>
      </c>
      <c r="G184" s="7">
        <v>6272988</v>
      </c>
    </row>
    <row r="185" spans="1:7" x14ac:dyDescent="0.2">
      <c r="A185" s="1" t="s">
        <v>27</v>
      </c>
      <c r="B185" s="1" t="s">
        <v>165</v>
      </c>
      <c r="C185" s="5">
        <v>18836517839</v>
      </c>
      <c r="D185" s="4">
        <v>1.5697399999999999</v>
      </c>
      <c r="E185" s="5">
        <v>29568390</v>
      </c>
      <c r="F185" s="5">
        <v>0</v>
      </c>
      <c r="G185" s="7">
        <v>29568390</v>
      </c>
    </row>
    <row r="186" spans="1:7" ht="13.5" thickBot="1" x14ac:dyDescent="0.25">
      <c r="A186" s="1" t="s">
        <v>27</v>
      </c>
      <c r="B186" s="1" t="s">
        <v>57</v>
      </c>
      <c r="C186" s="5"/>
      <c r="D186" s="4"/>
      <c r="E186" s="5"/>
      <c r="F186" s="5"/>
      <c r="G186" s="6">
        <f>SUM(G145:G185)</f>
        <v>1717658287</v>
      </c>
    </row>
    <row r="187" spans="1:7" ht="13.5" thickTop="1" x14ac:dyDescent="0.2">
      <c r="C187" s="5"/>
      <c r="D187" s="4"/>
      <c r="E187" s="5"/>
      <c r="F187" s="5"/>
      <c r="G187" s="7"/>
    </row>
    <row r="188" spans="1:7" x14ac:dyDescent="0.2">
      <c r="A188" s="1" t="s">
        <v>28</v>
      </c>
      <c r="B188" s="1" t="s">
        <v>50</v>
      </c>
      <c r="C188" s="5">
        <v>38274084068</v>
      </c>
      <c r="D188" s="4">
        <v>0.93003000000000002</v>
      </c>
      <c r="E188" s="5">
        <v>35595758</v>
      </c>
      <c r="F188" s="5">
        <v>0</v>
      </c>
      <c r="G188" s="7">
        <v>35595758</v>
      </c>
    </row>
    <row r="189" spans="1:7" x14ac:dyDescent="0.2">
      <c r="A189" s="1" t="s">
        <v>28</v>
      </c>
      <c r="B189" s="1" t="s">
        <v>51</v>
      </c>
      <c r="C189" s="5">
        <v>22540162991</v>
      </c>
      <c r="D189" s="4">
        <v>1.2840400000000001</v>
      </c>
      <c r="E189" s="5">
        <v>28942471</v>
      </c>
      <c r="F189" s="5">
        <v>0</v>
      </c>
      <c r="G189" s="7">
        <v>28942471</v>
      </c>
    </row>
    <row r="190" spans="1:7" x14ac:dyDescent="0.2">
      <c r="A190" s="1" t="s">
        <v>28</v>
      </c>
      <c r="B190" s="1" t="s">
        <v>166</v>
      </c>
      <c r="C190" s="5">
        <v>3603403693</v>
      </c>
      <c r="D190" s="4">
        <v>2.1144500000000002</v>
      </c>
      <c r="E190" s="5">
        <v>7619231</v>
      </c>
      <c r="F190" s="5">
        <v>1259996</v>
      </c>
      <c r="G190" s="7">
        <v>8879227</v>
      </c>
    </row>
    <row r="191" spans="1:7" x14ac:dyDescent="0.2">
      <c r="A191" s="1" t="s">
        <v>28</v>
      </c>
      <c r="B191" s="1" t="s">
        <v>167</v>
      </c>
      <c r="C191" s="5">
        <v>1849694593</v>
      </c>
      <c r="D191" s="4">
        <v>1.53678</v>
      </c>
      <c r="E191" s="5">
        <v>2842576</v>
      </c>
      <c r="F191" s="5">
        <v>0</v>
      </c>
      <c r="G191" s="7">
        <v>2842576</v>
      </c>
    </row>
    <row r="192" spans="1:7" x14ac:dyDescent="0.2">
      <c r="A192" s="1" t="s">
        <v>28</v>
      </c>
      <c r="B192" s="1" t="s">
        <v>168</v>
      </c>
      <c r="C192" s="5">
        <v>1874513276</v>
      </c>
      <c r="D192" s="4">
        <v>1.37344</v>
      </c>
      <c r="E192" s="5">
        <v>2574537</v>
      </c>
      <c r="F192" s="5">
        <v>0</v>
      </c>
      <c r="G192" s="7">
        <v>2574537</v>
      </c>
    </row>
    <row r="193" spans="1:7" x14ac:dyDescent="0.2">
      <c r="A193" s="1" t="s">
        <v>28</v>
      </c>
      <c r="B193" s="1" t="s">
        <v>169</v>
      </c>
      <c r="C193" s="5">
        <v>8406309515</v>
      </c>
      <c r="D193" s="4">
        <v>0.9103</v>
      </c>
      <c r="E193" s="5">
        <v>7652297</v>
      </c>
      <c r="F193" s="5">
        <v>610398</v>
      </c>
      <c r="G193" s="7">
        <v>8262695</v>
      </c>
    </row>
    <row r="194" spans="1:7" ht="13.5" thickBot="1" x14ac:dyDescent="0.25">
      <c r="A194" s="1" t="s">
        <v>28</v>
      </c>
      <c r="B194" s="1" t="s">
        <v>57</v>
      </c>
      <c r="C194" s="5"/>
      <c r="D194" s="4"/>
      <c r="E194" s="5"/>
      <c r="F194" s="5"/>
      <c r="G194" s="6">
        <f>SUM(G188:G193)</f>
        <v>87097264</v>
      </c>
    </row>
    <row r="195" spans="1:7" ht="13.5" thickTop="1" x14ac:dyDescent="0.2">
      <c r="C195" s="5"/>
      <c r="D195" s="4"/>
      <c r="E195" s="5"/>
      <c r="F195" s="5"/>
      <c r="G195" s="7"/>
    </row>
    <row r="196" spans="1:7" x14ac:dyDescent="0.2">
      <c r="A196" s="1" t="s">
        <v>29</v>
      </c>
      <c r="B196" s="1" t="s">
        <v>50</v>
      </c>
      <c r="C196" s="5">
        <v>7432581926</v>
      </c>
      <c r="D196" s="4">
        <v>1.2510399999999999</v>
      </c>
      <c r="E196" s="5">
        <v>9298428</v>
      </c>
      <c r="F196" s="5">
        <v>0</v>
      </c>
      <c r="G196" s="7">
        <v>9298428</v>
      </c>
    </row>
    <row r="197" spans="1:7" x14ac:dyDescent="0.2">
      <c r="A197" s="1" t="s">
        <v>29</v>
      </c>
      <c r="B197" s="1" t="s">
        <v>51</v>
      </c>
      <c r="C197" s="5">
        <v>5239366479</v>
      </c>
      <c r="D197" s="4">
        <v>0.87072000000000005</v>
      </c>
      <c r="E197" s="5">
        <v>4562016</v>
      </c>
      <c r="F197" s="5">
        <v>0</v>
      </c>
      <c r="G197" s="7">
        <v>4562016</v>
      </c>
    </row>
    <row r="198" spans="1:7" x14ac:dyDescent="0.2">
      <c r="A198" s="1" t="s">
        <v>29</v>
      </c>
      <c r="B198" s="1" t="s">
        <v>171</v>
      </c>
      <c r="C198" s="5">
        <v>349314683</v>
      </c>
      <c r="D198" s="4">
        <v>2.13652</v>
      </c>
      <c r="E198" s="5">
        <v>746317</v>
      </c>
      <c r="F198" s="5">
        <v>0</v>
      </c>
      <c r="G198" s="7">
        <v>746317</v>
      </c>
    </row>
    <row r="199" spans="1:7" x14ac:dyDescent="0.2">
      <c r="A199" s="1" t="s">
        <v>29</v>
      </c>
      <c r="B199" s="1" t="s">
        <v>172</v>
      </c>
      <c r="C199" s="5">
        <v>1554480505</v>
      </c>
      <c r="D199" s="4">
        <v>1.93605</v>
      </c>
      <c r="E199" s="5">
        <v>3009552</v>
      </c>
      <c r="F199" s="5">
        <v>174999</v>
      </c>
      <c r="G199" s="7">
        <v>3184551</v>
      </c>
    </row>
    <row r="200" spans="1:7" x14ac:dyDescent="0.2">
      <c r="A200" s="1" t="s">
        <v>29</v>
      </c>
      <c r="B200" s="1" t="s">
        <v>170</v>
      </c>
      <c r="C200" s="5">
        <v>81035784</v>
      </c>
      <c r="D200" s="4">
        <v>2.1</v>
      </c>
      <c r="E200" s="5">
        <v>170175</v>
      </c>
      <c r="F200" s="5">
        <v>0</v>
      </c>
      <c r="G200" s="7">
        <v>170175</v>
      </c>
    </row>
    <row r="201" spans="1:7" x14ac:dyDescent="0.2">
      <c r="A201" s="1" t="s">
        <v>29</v>
      </c>
      <c r="B201" s="1" t="s">
        <v>173</v>
      </c>
      <c r="C201" s="5">
        <v>152381630</v>
      </c>
      <c r="D201" s="4">
        <v>1.44462</v>
      </c>
      <c r="E201" s="5">
        <v>220133</v>
      </c>
      <c r="F201" s="5">
        <v>0</v>
      </c>
      <c r="G201" s="7">
        <v>220133</v>
      </c>
    </row>
    <row r="202" spans="1:7" x14ac:dyDescent="0.2">
      <c r="A202" s="1" t="s">
        <v>29</v>
      </c>
      <c r="B202" s="1" t="s">
        <v>174</v>
      </c>
      <c r="C202" s="5">
        <v>56002845</v>
      </c>
      <c r="D202" s="4">
        <v>2.0512999999999999</v>
      </c>
      <c r="E202" s="5">
        <v>114879</v>
      </c>
      <c r="F202" s="5">
        <v>0</v>
      </c>
      <c r="G202" s="7">
        <v>114879</v>
      </c>
    </row>
    <row r="203" spans="1:7" ht="13.5" thickBot="1" x14ac:dyDescent="0.25">
      <c r="A203" s="1" t="s">
        <v>29</v>
      </c>
      <c r="B203" s="1" t="s">
        <v>57</v>
      </c>
      <c r="C203" s="5">
        <v>0</v>
      </c>
      <c r="D203" s="4">
        <v>0</v>
      </c>
      <c r="E203" s="5">
        <v>0</v>
      </c>
      <c r="F203" s="5">
        <v>0</v>
      </c>
      <c r="G203" s="6">
        <f>SUM(G196:G202)</f>
        <v>18296499</v>
      </c>
    </row>
    <row r="204" spans="1:7" ht="13.5" thickTop="1" x14ac:dyDescent="0.2">
      <c r="C204" s="5"/>
      <c r="D204" s="4"/>
      <c r="E204" s="5"/>
      <c r="F204" s="5"/>
      <c r="G204" s="7"/>
    </row>
    <row r="205" spans="1:7" x14ac:dyDescent="0.2">
      <c r="A205" s="1" t="s">
        <v>30</v>
      </c>
      <c r="B205" s="1" t="s">
        <v>50</v>
      </c>
      <c r="C205" s="5">
        <v>3685528970</v>
      </c>
      <c r="D205" s="4">
        <v>1.3006200000000001</v>
      </c>
      <c r="E205" s="5">
        <v>4793490</v>
      </c>
      <c r="F205" s="5">
        <v>0</v>
      </c>
      <c r="G205" s="7">
        <v>4793490</v>
      </c>
    </row>
    <row r="206" spans="1:7" x14ac:dyDescent="0.2">
      <c r="A206" s="1" t="s">
        <v>30</v>
      </c>
      <c r="B206" s="1" t="s">
        <v>51</v>
      </c>
      <c r="C206" s="5">
        <v>2912706514</v>
      </c>
      <c r="D206" s="4">
        <v>1.61084</v>
      </c>
      <c r="E206" s="5">
        <v>4691912</v>
      </c>
      <c r="F206" s="5">
        <v>0</v>
      </c>
      <c r="G206" s="7">
        <v>4691912</v>
      </c>
    </row>
    <row r="207" spans="1:7" x14ac:dyDescent="0.2">
      <c r="A207" s="1" t="s">
        <v>30</v>
      </c>
      <c r="B207" s="1" t="s">
        <v>175</v>
      </c>
      <c r="C207" s="5">
        <v>108192684</v>
      </c>
      <c r="D207" s="4">
        <v>1.9273199999999999</v>
      </c>
      <c r="E207" s="5">
        <v>208522</v>
      </c>
      <c r="F207" s="5">
        <v>0</v>
      </c>
      <c r="G207" s="7">
        <v>208522</v>
      </c>
    </row>
    <row r="208" spans="1:7" x14ac:dyDescent="0.2">
      <c r="A208" s="1" t="s">
        <v>30</v>
      </c>
      <c r="B208" s="1" t="s">
        <v>176</v>
      </c>
      <c r="C208" s="5">
        <v>298885821</v>
      </c>
      <c r="D208" s="4">
        <v>3.22641</v>
      </c>
      <c r="E208" s="5">
        <v>964327</v>
      </c>
      <c r="F208" s="5">
        <v>0</v>
      </c>
      <c r="G208" s="7">
        <v>964327</v>
      </c>
    </row>
    <row r="209" spans="1:7" x14ac:dyDescent="0.2">
      <c r="A209" s="1" t="s">
        <v>30</v>
      </c>
      <c r="B209" s="1" t="s">
        <v>177</v>
      </c>
      <c r="C209" s="5">
        <v>365743951</v>
      </c>
      <c r="D209" s="4">
        <v>1.2372300000000001</v>
      </c>
      <c r="E209" s="5">
        <v>452508</v>
      </c>
      <c r="F209" s="5">
        <v>0</v>
      </c>
      <c r="G209" s="7">
        <v>452508</v>
      </c>
    </row>
    <row r="210" spans="1:7" ht="13.5" thickBot="1" x14ac:dyDescent="0.25">
      <c r="A210" s="1" t="s">
        <v>30</v>
      </c>
      <c r="B210" s="1" t="s">
        <v>57</v>
      </c>
      <c r="C210" s="5">
        <v>0</v>
      </c>
      <c r="D210" s="4">
        <v>0</v>
      </c>
      <c r="E210" s="5">
        <v>0</v>
      </c>
      <c r="F210" s="5">
        <v>0</v>
      </c>
      <c r="G210" s="6">
        <f>SUM(G205:G209)</f>
        <v>11110759</v>
      </c>
    </row>
    <row r="211" spans="1:7" ht="13.5" thickTop="1" x14ac:dyDescent="0.2">
      <c r="C211" s="5"/>
      <c r="D211" s="4"/>
      <c r="E211" s="5"/>
      <c r="F211" s="5"/>
      <c r="G211" s="7"/>
    </row>
    <row r="212" spans="1:7" x14ac:dyDescent="0.2">
      <c r="A212" s="1" t="s">
        <v>31</v>
      </c>
      <c r="B212" s="1" t="s">
        <v>50</v>
      </c>
      <c r="C212" s="5">
        <v>8290418679</v>
      </c>
      <c r="D212" s="4">
        <v>1.56254</v>
      </c>
      <c r="E212" s="5">
        <v>12954134</v>
      </c>
      <c r="F212" s="5">
        <v>0</v>
      </c>
      <c r="G212" s="7">
        <v>12954134</v>
      </c>
    </row>
    <row r="213" spans="1:7" x14ac:dyDescent="0.2">
      <c r="A213" s="1" t="s">
        <v>31</v>
      </c>
      <c r="B213" s="1" t="s">
        <v>51</v>
      </c>
      <c r="C213" s="5">
        <v>5907374799</v>
      </c>
      <c r="D213" s="4">
        <v>2.0520499999999999</v>
      </c>
      <c r="E213" s="5">
        <v>12122236</v>
      </c>
      <c r="F213" s="5">
        <v>0</v>
      </c>
      <c r="G213" s="7">
        <v>12122236</v>
      </c>
    </row>
    <row r="214" spans="1:7" x14ac:dyDescent="0.2">
      <c r="A214" s="1" t="s">
        <v>31</v>
      </c>
      <c r="B214" s="1" t="s">
        <v>178</v>
      </c>
      <c r="C214" s="5">
        <v>1168662275</v>
      </c>
      <c r="D214" s="4">
        <v>0.61119999999999997</v>
      </c>
      <c r="E214" s="5">
        <v>714283</v>
      </c>
      <c r="F214" s="5">
        <v>0</v>
      </c>
      <c r="G214" s="7">
        <v>714283</v>
      </c>
    </row>
    <row r="215" spans="1:7" x14ac:dyDescent="0.2">
      <c r="A215" s="1" t="s">
        <v>31</v>
      </c>
      <c r="B215" s="1" t="s">
        <v>179</v>
      </c>
      <c r="C215" s="5">
        <v>717643811</v>
      </c>
      <c r="D215" s="4">
        <v>2.2016900000000001</v>
      </c>
      <c r="E215" s="5">
        <v>1580030</v>
      </c>
      <c r="F215" s="5">
        <v>0</v>
      </c>
      <c r="G215" s="7">
        <v>1580030</v>
      </c>
    </row>
    <row r="216" spans="1:7" x14ac:dyDescent="0.2">
      <c r="A216" s="1" t="s">
        <v>31</v>
      </c>
      <c r="B216" s="1" t="s">
        <v>180</v>
      </c>
      <c r="C216" s="5">
        <v>99404749</v>
      </c>
      <c r="D216" s="4">
        <v>2.44537</v>
      </c>
      <c r="E216" s="5">
        <v>243081</v>
      </c>
      <c r="F216" s="5">
        <v>0</v>
      </c>
      <c r="G216" s="7">
        <v>243081</v>
      </c>
    </row>
    <row r="217" spans="1:7" x14ac:dyDescent="0.2">
      <c r="A217" s="1" t="s">
        <v>31</v>
      </c>
      <c r="B217" s="1" t="s">
        <v>181</v>
      </c>
      <c r="C217" s="5">
        <v>34868738</v>
      </c>
      <c r="D217" s="4">
        <v>1.88459</v>
      </c>
      <c r="E217" s="5">
        <v>65713</v>
      </c>
      <c r="F217" s="5">
        <v>0</v>
      </c>
      <c r="G217" s="7">
        <v>65713</v>
      </c>
    </row>
    <row r="218" spans="1:7" x14ac:dyDescent="0.2">
      <c r="A218" s="1" t="s">
        <v>31</v>
      </c>
      <c r="B218" s="1" t="s">
        <v>182</v>
      </c>
      <c r="C218" s="5">
        <v>170215095</v>
      </c>
      <c r="D218" s="4">
        <v>1.82958</v>
      </c>
      <c r="E218" s="5">
        <v>311421</v>
      </c>
      <c r="F218" s="5">
        <v>0</v>
      </c>
      <c r="G218" s="7">
        <v>311421</v>
      </c>
    </row>
    <row r="219" spans="1:7" x14ac:dyDescent="0.2">
      <c r="A219" s="1" t="s">
        <v>31</v>
      </c>
      <c r="B219" s="1" t="s">
        <v>183</v>
      </c>
      <c r="C219" s="5">
        <v>30833800</v>
      </c>
      <c r="D219" s="4">
        <v>2.3924699999999999</v>
      </c>
      <c r="E219" s="5">
        <v>73769</v>
      </c>
      <c r="F219" s="5">
        <v>0</v>
      </c>
      <c r="G219" s="7">
        <v>73769</v>
      </c>
    </row>
    <row r="220" spans="1:7" x14ac:dyDescent="0.2">
      <c r="A220" s="1" t="s">
        <v>31</v>
      </c>
      <c r="B220" s="1" t="s">
        <v>184</v>
      </c>
      <c r="C220" s="5">
        <v>43873387</v>
      </c>
      <c r="D220" s="4">
        <v>1.65754</v>
      </c>
      <c r="E220" s="5">
        <v>72722</v>
      </c>
      <c r="F220" s="5">
        <v>0</v>
      </c>
      <c r="G220" s="7">
        <v>72722</v>
      </c>
    </row>
    <row r="221" spans="1:7" x14ac:dyDescent="0.2">
      <c r="A221" s="1" t="s">
        <v>31</v>
      </c>
      <c r="B221" s="1" t="s">
        <v>185</v>
      </c>
      <c r="C221" s="5">
        <v>32774575</v>
      </c>
      <c r="D221" s="4">
        <v>2.36395</v>
      </c>
      <c r="E221" s="5">
        <v>77477</v>
      </c>
      <c r="F221" s="5">
        <v>0</v>
      </c>
      <c r="G221" s="7">
        <v>77477</v>
      </c>
    </row>
    <row r="222" spans="1:7" x14ac:dyDescent="0.2">
      <c r="A222" s="1" t="s">
        <v>31</v>
      </c>
      <c r="B222" s="1" t="s">
        <v>186</v>
      </c>
      <c r="C222" s="5">
        <v>84767450</v>
      </c>
      <c r="D222" s="4">
        <v>1.9464999999999999</v>
      </c>
      <c r="E222" s="5">
        <v>165000</v>
      </c>
      <c r="F222" s="5">
        <v>0</v>
      </c>
      <c r="G222" s="7">
        <v>165000</v>
      </c>
    </row>
    <row r="223" spans="1:7" ht="13.5" thickBot="1" x14ac:dyDescent="0.25">
      <c r="A223" s="1" t="s">
        <v>31</v>
      </c>
      <c r="B223" s="1" t="s">
        <v>57</v>
      </c>
      <c r="C223" s="5"/>
      <c r="D223" s="4"/>
      <c r="E223" s="5"/>
      <c r="F223" s="5"/>
      <c r="G223" s="6">
        <f>SUM(G212:G222)</f>
        <v>28379866</v>
      </c>
    </row>
    <row r="224" spans="1:7" ht="13.5" thickTop="1" x14ac:dyDescent="0.2">
      <c r="C224" s="5"/>
      <c r="D224" s="4"/>
      <c r="E224" s="5"/>
      <c r="F224" s="5"/>
      <c r="G224" s="7"/>
    </row>
    <row r="225" spans="1:7" x14ac:dyDescent="0.2">
      <c r="A225" s="1" t="s">
        <v>32</v>
      </c>
      <c r="B225" s="1" t="s">
        <v>50</v>
      </c>
      <c r="C225" s="5">
        <v>1507974413</v>
      </c>
      <c r="D225" s="4">
        <v>1.47235</v>
      </c>
      <c r="E225" s="5">
        <v>2220267</v>
      </c>
      <c r="F225" s="5">
        <v>0</v>
      </c>
      <c r="G225" s="7">
        <v>2220267</v>
      </c>
    </row>
    <row r="226" spans="1:7" x14ac:dyDescent="0.2">
      <c r="A226" s="1" t="s">
        <v>32</v>
      </c>
      <c r="B226" s="1" t="s">
        <v>51</v>
      </c>
      <c r="C226" s="5">
        <v>1255917579</v>
      </c>
      <c r="D226" s="4">
        <v>1.7432300000000001</v>
      </c>
      <c r="E226" s="5">
        <v>2189354</v>
      </c>
      <c r="F226" s="5">
        <v>0</v>
      </c>
      <c r="G226" s="7">
        <v>2189354</v>
      </c>
    </row>
    <row r="227" spans="1:7" x14ac:dyDescent="0.2">
      <c r="A227" s="1" t="s">
        <v>32</v>
      </c>
      <c r="B227" s="1" t="s">
        <v>187</v>
      </c>
      <c r="C227" s="5">
        <v>13662376</v>
      </c>
      <c r="D227" s="4">
        <v>2.7839200000000002</v>
      </c>
      <c r="E227" s="5">
        <v>38035</v>
      </c>
      <c r="F227" s="5">
        <v>0</v>
      </c>
      <c r="G227" s="7">
        <v>38035</v>
      </c>
    </row>
    <row r="228" spans="1:7" x14ac:dyDescent="0.2">
      <c r="A228" s="1" t="s">
        <v>32</v>
      </c>
      <c r="B228" s="1" t="s">
        <v>188</v>
      </c>
      <c r="C228" s="5">
        <v>8130216</v>
      </c>
      <c r="D228" s="4">
        <v>3.0576099999999999</v>
      </c>
      <c r="E228" s="5">
        <v>24859</v>
      </c>
      <c r="F228" s="5">
        <v>0</v>
      </c>
      <c r="G228" s="7">
        <v>24859</v>
      </c>
    </row>
    <row r="229" spans="1:7" x14ac:dyDescent="0.2">
      <c r="A229" s="1" t="s">
        <v>32</v>
      </c>
      <c r="B229" s="1" t="s">
        <v>189</v>
      </c>
      <c r="C229" s="5">
        <v>82526153</v>
      </c>
      <c r="D229" s="4">
        <v>3.1733699999999998</v>
      </c>
      <c r="E229" s="5">
        <v>261886</v>
      </c>
      <c r="F229" s="5">
        <v>0</v>
      </c>
      <c r="G229" s="7">
        <v>261886</v>
      </c>
    </row>
    <row r="230" spans="1:7" x14ac:dyDescent="0.2">
      <c r="A230" s="1" t="s">
        <v>32</v>
      </c>
      <c r="B230" s="1" t="s">
        <v>190</v>
      </c>
      <c r="C230" s="5">
        <v>17383331</v>
      </c>
      <c r="D230" s="4">
        <v>3.2385000000000002</v>
      </c>
      <c r="E230" s="5">
        <v>56296</v>
      </c>
      <c r="F230" s="5">
        <v>0</v>
      </c>
      <c r="G230" s="7">
        <v>56296</v>
      </c>
    </row>
    <row r="231" spans="1:7" x14ac:dyDescent="0.2">
      <c r="A231" s="1" t="s">
        <v>32</v>
      </c>
      <c r="B231" s="1" t="s">
        <v>191</v>
      </c>
      <c r="C231" s="5">
        <v>40422163</v>
      </c>
      <c r="D231" s="4">
        <v>2.9603299999999999</v>
      </c>
      <c r="E231" s="5">
        <v>119663</v>
      </c>
      <c r="F231" s="5">
        <v>0</v>
      </c>
      <c r="G231" s="7">
        <v>119663</v>
      </c>
    </row>
    <row r="232" spans="1:7" x14ac:dyDescent="0.2">
      <c r="A232" s="1" t="s">
        <v>32</v>
      </c>
      <c r="B232" s="1" t="s">
        <v>192</v>
      </c>
      <c r="C232" s="5">
        <v>27895032</v>
      </c>
      <c r="D232" s="4">
        <v>3.2056200000000001</v>
      </c>
      <c r="E232" s="5">
        <v>89421</v>
      </c>
      <c r="F232" s="5">
        <v>0</v>
      </c>
      <c r="G232" s="7">
        <v>89421</v>
      </c>
    </row>
    <row r="233" spans="1:7" x14ac:dyDescent="0.2">
      <c r="A233" s="1" t="s">
        <v>32</v>
      </c>
      <c r="B233" s="1" t="s">
        <v>193</v>
      </c>
      <c r="C233" s="5">
        <v>16588155</v>
      </c>
      <c r="D233" s="4">
        <v>3.2526799999999998</v>
      </c>
      <c r="E233" s="5">
        <v>53956</v>
      </c>
      <c r="F233" s="5">
        <v>0</v>
      </c>
      <c r="G233" s="7">
        <v>53956</v>
      </c>
    </row>
    <row r="234" spans="1:7" x14ac:dyDescent="0.2">
      <c r="A234" s="1" t="s">
        <v>32</v>
      </c>
      <c r="B234" s="1" t="s">
        <v>194</v>
      </c>
      <c r="C234" s="5">
        <v>45449408</v>
      </c>
      <c r="D234" s="4">
        <v>3.04413</v>
      </c>
      <c r="E234" s="5">
        <v>138354</v>
      </c>
      <c r="F234" s="5">
        <v>0</v>
      </c>
      <c r="G234" s="7">
        <v>138354</v>
      </c>
    </row>
    <row r="235" spans="1:7" ht="13.5" thickBot="1" x14ac:dyDescent="0.25">
      <c r="A235" s="1" t="s">
        <v>32</v>
      </c>
      <c r="B235" s="1" t="s">
        <v>57</v>
      </c>
      <c r="C235" s="5"/>
      <c r="D235" s="4"/>
      <c r="E235" s="5"/>
      <c r="F235" s="5"/>
      <c r="G235" s="6">
        <f>SUM(G225:G234)</f>
        <v>5192091</v>
      </c>
    </row>
    <row r="236" spans="1:7" ht="13.5" thickTop="1" x14ac:dyDescent="0.2">
      <c r="C236" s="5"/>
      <c r="D236" s="4"/>
      <c r="E236" s="5"/>
      <c r="F236" s="5"/>
      <c r="G236" s="7"/>
    </row>
    <row r="237" spans="1:7" x14ac:dyDescent="0.2">
      <c r="A237" s="1" t="s">
        <v>33</v>
      </c>
      <c r="B237" s="1" t="s">
        <v>50</v>
      </c>
      <c r="C237" s="5">
        <v>8214805407</v>
      </c>
      <c r="D237" s="4">
        <v>1.2425600000000001</v>
      </c>
      <c r="E237" s="5">
        <v>10206475</v>
      </c>
      <c r="F237" s="5">
        <v>0</v>
      </c>
      <c r="G237" s="7">
        <v>10206475</v>
      </c>
    </row>
    <row r="238" spans="1:7" x14ac:dyDescent="0.2">
      <c r="A238" s="1" t="s">
        <v>33</v>
      </c>
      <c r="B238" s="1" t="s">
        <v>51</v>
      </c>
      <c r="C238" s="5">
        <v>7502256649</v>
      </c>
      <c r="D238" s="4">
        <v>1.4590399999999999</v>
      </c>
      <c r="E238" s="5">
        <v>10945465</v>
      </c>
      <c r="F238" s="5">
        <v>0</v>
      </c>
      <c r="G238" s="7">
        <v>10945465</v>
      </c>
    </row>
    <row r="239" spans="1:7" x14ac:dyDescent="0.2">
      <c r="A239" s="1" t="s">
        <v>33</v>
      </c>
      <c r="B239" s="1" t="s">
        <v>195</v>
      </c>
      <c r="C239" s="5">
        <v>712548758</v>
      </c>
      <c r="D239" s="4">
        <v>2.8626</v>
      </c>
      <c r="E239" s="5">
        <v>2038961</v>
      </c>
      <c r="F239" s="5">
        <v>0</v>
      </c>
      <c r="G239" s="7">
        <v>2038961</v>
      </c>
    </row>
    <row r="240" spans="1:7" ht="13.5" thickBot="1" x14ac:dyDescent="0.25">
      <c r="A240" s="1" t="s">
        <v>33</v>
      </c>
      <c r="B240" s="1" t="s">
        <v>57</v>
      </c>
      <c r="C240" s="5"/>
      <c r="D240" s="4"/>
      <c r="E240" s="5"/>
      <c r="F240" s="5"/>
      <c r="G240" s="6">
        <f>SUM(G237:G239)</f>
        <v>23190901</v>
      </c>
    </row>
    <row r="241" spans="1:7" ht="13.5" thickTop="1" x14ac:dyDescent="0.2">
      <c r="C241" s="5"/>
      <c r="D241" s="4"/>
      <c r="E241" s="5"/>
      <c r="F241" s="5"/>
      <c r="G241" s="7"/>
    </row>
    <row r="242" spans="1:7" x14ac:dyDescent="0.2">
      <c r="A242" s="1" t="s">
        <v>34</v>
      </c>
      <c r="B242" s="1" t="s">
        <v>50</v>
      </c>
      <c r="C242" s="5">
        <v>4143327313</v>
      </c>
      <c r="D242" s="4">
        <v>1.4842299999999999</v>
      </c>
      <c r="E242" s="5">
        <v>6149631</v>
      </c>
      <c r="F242" s="5">
        <v>0</v>
      </c>
      <c r="G242" s="7">
        <v>6149631</v>
      </c>
    </row>
    <row r="243" spans="1:7" x14ac:dyDescent="0.2">
      <c r="A243" s="1" t="s">
        <v>34</v>
      </c>
      <c r="B243" s="1" t="s">
        <v>51</v>
      </c>
      <c r="C243" s="5">
        <v>3034017253</v>
      </c>
      <c r="D243" s="4">
        <v>1.48021</v>
      </c>
      <c r="E243" s="5">
        <v>4490971</v>
      </c>
      <c r="F243" s="5">
        <v>0</v>
      </c>
      <c r="G243" s="7">
        <v>4490971</v>
      </c>
    </row>
    <row r="244" spans="1:7" x14ac:dyDescent="0.2">
      <c r="A244" s="1" t="s">
        <v>34</v>
      </c>
      <c r="B244" s="1" t="s">
        <v>197</v>
      </c>
      <c r="C244" s="5">
        <v>159214009</v>
      </c>
      <c r="D244" s="4">
        <v>1.9931399999999999</v>
      </c>
      <c r="E244" s="5">
        <v>317336</v>
      </c>
      <c r="F244" s="5">
        <v>0</v>
      </c>
      <c r="G244" s="7">
        <v>317336</v>
      </c>
    </row>
    <row r="245" spans="1:7" x14ac:dyDescent="0.2">
      <c r="A245" s="1" t="s">
        <v>34</v>
      </c>
      <c r="B245" s="1" t="s">
        <v>198</v>
      </c>
      <c r="C245" s="5">
        <v>26254726</v>
      </c>
      <c r="D245" s="4">
        <v>1.4995400000000001</v>
      </c>
      <c r="E245" s="5">
        <v>39370</v>
      </c>
      <c r="F245" s="5">
        <v>0</v>
      </c>
      <c r="G245" s="7">
        <v>39370</v>
      </c>
    </row>
    <row r="246" spans="1:7" x14ac:dyDescent="0.2">
      <c r="A246" s="1" t="s">
        <v>34</v>
      </c>
      <c r="B246" s="1" t="s">
        <v>92</v>
      </c>
      <c r="C246" s="5">
        <v>41845674</v>
      </c>
      <c r="D246" s="4">
        <v>2.0967899999999999</v>
      </c>
      <c r="E246" s="5">
        <v>87741</v>
      </c>
      <c r="F246" s="5">
        <v>0</v>
      </c>
      <c r="G246" s="7">
        <v>87741</v>
      </c>
    </row>
    <row r="247" spans="1:7" x14ac:dyDescent="0.2">
      <c r="A247" s="1" t="s">
        <v>34</v>
      </c>
      <c r="B247" s="1" t="s">
        <v>199</v>
      </c>
      <c r="C247" s="5">
        <v>9193119</v>
      </c>
      <c r="D247" s="4">
        <v>2.2904100000000001</v>
      </c>
      <c r="E247" s="5">
        <v>21056</v>
      </c>
      <c r="F247" s="5">
        <v>0</v>
      </c>
      <c r="G247" s="7">
        <v>21056</v>
      </c>
    </row>
    <row r="248" spans="1:7" x14ac:dyDescent="0.2">
      <c r="A248" s="1" t="s">
        <v>34</v>
      </c>
      <c r="B248" s="1" t="s">
        <v>200</v>
      </c>
      <c r="C248" s="5">
        <v>2855289</v>
      </c>
      <c r="D248" s="4">
        <v>3.375</v>
      </c>
      <c r="E248" s="5">
        <v>9636</v>
      </c>
      <c r="F248" s="5">
        <v>0</v>
      </c>
      <c r="G248" s="7">
        <v>9636</v>
      </c>
    </row>
    <row r="249" spans="1:7" x14ac:dyDescent="0.2">
      <c r="A249" s="1" t="s">
        <v>34</v>
      </c>
      <c r="B249" s="1" t="s">
        <v>196</v>
      </c>
      <c r="C249" s="5">
        <v>125616324</v>
      </c>
      <c r="D249" s="4">
        <v>2.4969999999999999</v>
      </c>
      <c r="E249" s="5">
        <v>313664</v>
      </c>
      <c r="F249" s="5">
        <v>0</v>
      </c>
      <c r="G249" s="7">
        <v>313664</v>
      </c>
    </row>
    <row r="250" spans="1:7" x14ac:dyDescent="0.2">
      <c r="A250" s="1" t="s">
        <v>34</v>
      </c>
      <c r="B250" s="1" t="s">
        <v>201</v>
      </c>
      <c r="C250" s="5">
        <v>301516014</v>
      </c>
      <c r="D250" s="4">
        <v>2.7934299999999999</v>
      </c>
      <c r="E250" s="5">
        <v>842264</v>
      </c>
      <c r="F250" s="5">
        <v>0</v>
      </c>
      <c r="G250" s="7">
        <v>842264</v>
      </c>
    </row>
    <row r="251" spans="1:7" x14ac:dyDescent="0.2">
      <c r="A251" s="1" t="s">
        <v>34</v>
      </c>
      <c r="B251" s="1" t="s">
        <v>202</v>
      </c>
      <c r="C251" s="5">
        <v>116240389</v>
      </c>
      <c r="D251" s="4">
        <v>2.6546599999999998</v>
      </c>
      <c r="E251" s="5">
        <v>308579</v>
      </c>
      <c r="F251" s="5">
        <v>0</v>
      </c>
      <c r="G251" s="7">
        <v>308579</v>
      </c>
    </row>
    <row r="252" spans="1:7" x14ac:dyDescent="0.2">
      <c r="A252" s="1" t="s">
        <v>34</v>
      </c>
      <c r="B252" s="1" t="s">
        <v>203</v>
      </c>
      <c r="C252" s="5">
        <v>56132876</v>
      </c>
      <c r="D252" s="4">
        <v>2.6171099999999998</v>
      </c>
      <c r="E252" s="5">
        <v>146906</v>
      </c>
      <c r="F252" s="5">
        <v>0</v>
      </c>
      <c r="G252" s="7">
        <v>146906</v>
      </c>
    </row>
    <row r="253" spans="1:7" x14ac:dyDescent="0.2">
      <c r="A253" s="1" t="s">
        <v>34</v>
      </c>
      <c r="B253" s="1" t="s">
        <v>204</v>
      </c>
      <c r="C253" s="5">
        <v>12330690</v>
      </c>
      <c r="D253" s="4">
        <v>2.4666899999999998</v>
      </c>
      <c r="E253" s="5">
        <v>30416</v>
      </c>
      <c r="F253" s="5">
        <v>0</v>
      </c>
      <c r="G253" s="7">
        <v>30416</v>
      </c>
    </row>
    <row r="254" spans="1:7" x14ac:dyDescent="0.2">
      <c r="A254" s="1" t="s">
        <v>34</v>
      </c>
      <c r="B254" s="1" t="s">
        <v>205</v>
      </c>
      <c r="C254" s="5">
        <v>52356568</v>
      </c>
      <c r="D254" s="4">
        <v>3.0002499999999999</v>
      </c>
      <c r="E254" s="5">
        <v>157083</v>
      </c>
      <c r="F254" s="5">
        <v>0</v>
      </c>
      <c r="G254" s="7">
        <v>157083</v>
      </c>
    </row>
    <row r="255" spans="1:7" x14ac:dyDescent="0.2">
      <c r="A255" s="1" t="s">
        <v>34</v>
      </c>
      <c r="B255" s="1" t="s">
        <v>206</v>
      </c>
      <c r="C255" s="5">
        <v>94830101</v>
      </c>
      <c r="D255" s="4">
        <v>2.0349699999999999</v>
      </c>
      <c r="E255" s="5">
        <v>192976</v>
      </c>
      <c r="F255" s="5">
        <v>0</v>
      </c>
      <c r="G255" s="7">
        <v>192976</v>
      </c>
    </row>
    <row r="256" spans="1:7" x14ac:dyDescent="0.2">
      <c r="A256" s="1" t="s">
        <v>34</v>
      </c>
      <c r="B256" s="1" t="s">
        <v>207</v>
      </c>
      <c r="C256" s="5">
        <v>110924281</v>
      </c>
      <c r="D256" s="4">
        <v>1.6724399999999999</v>
      </c>
      <c r="E256" s="5">
        <v>185514</v>
      </c>
      <c r="F256" s="5">
        <v>0</v>
      </c>
      <c r="G256" s="7">
        <v>185514</v>
      </c>
    </row>
    <row r="257" spans="1:7" ht="13.5" thickBot="1" x14ac:dyDescent="0.25">
      <c r="A257" s="1" t="s">
        <v>34</v>
      </c>
      <c r="B257" s="1" t="s">
        <v>57</v>
      </c>
      <c r="C257" s="5"/>
      <c r="D257" s="4"/>
      <c r="E257" s="5"/>
      <c r="F257" s="5"/>
      <c r="G257" s="6">
        <f>SUM(G242:G256)</f>
        <v>13293143</v>
      </c>
    </row>
    <row r="258" spans="1:7" ht="13.5" thickTop="1" x14ac:dyDescent="0.2">
      <c r="C258" s="5"/>
      <c r="D258" s="4"/>
      <c r="E258" s="5"/>
      <c r="F258" s="5"/>
      <c r="G258" s="7"/>
    </row>
    <row r="259" spans="1:7" x14ac:dyDescent="0.2">
      <c r="A259" s="1" t="s">
        <v>35</v>
      </c>
      <c r="B259" s="1" t="s">
        <v>50</v>
      </c>
      <c r="C259" s="5">
        <v>2732874194</v>
      </c>
      <c r="D259" s="4">
        <v>1.49457</v>
      </c>
      <c r="E259" s="5">
        <v>4084477</v>
      </c>
      <c r="F259" s="5">
        <v>0</v>
      </c>
      <c r="G259" s="7">
        <v>4084477</v>
      </c>
    </row>
    <row r="260" spans="1:7" x14ac:dyDescent="0.2">
      <c r="A260" s="1" t="s">
        <v>35</v>
      </c>
      <c r="B260" s="1" t="s">
        <v>51</v>
      </c>
      <c r="C260" s="5">
        <v>2056289848</v>
      </c>
      <c r="D260" s="4">
        <v>1.5391300000000001</v>
      </c>
      <c r="E260" s="5">
        <v>3164887</v>
      </c>
      <c r="F260" s="5">
        <v>0</v>
      </c>
      <c r="G260" s="7">
        <v>3164887</v>
      </c>
    </row>
    <row r="261" spans="1:7" x14ac:dyDescent="0.2">
      <c r="A261" s="1" t="s">
        <v>35</v>
      </c>
      <c r="B261" s="1" t="s">
        <v>209</v>
      </c>
      <c r="C261" s="5">
        <v>129592072</v>
      </c>
      <c r="D261" s="4">
        <v>1.7112499999999999</v>
      </c>
      <c r="E261" s="5">
        <v>221764</v>
      </c>
      <c r="F261" s="5">
        <v>0</v>
      </c>
      <c r="G261" s="7">
        <v>221764</v>
      </c>
    </row>
    <row r="262" spans="1:7" x14ac:dyDescent="0.2">
      <c r="A262" s="1" t="s">
        <v>35</v>
      </c>
      <c r="B262" s="1" t="s">
        <v>210</v>
      </c>
      <c r="C262" s="5">
        <v>295333939</v>
      </c>
      <c r="D262" s="4">
        <v>2.1139999999999999</v>
      </c>
      <c r="E262" s="5">
        <v>624337</v>
      </c>
      <c r="F262" s="5">
        <v>0</v>
      </c>
      <c r="G262" s="7">
        <v>624337</v>
      </c>
    </row>
    <row r="263" spans="1:7" x14ac:dyDescent="0.2">
      <c r="A263" s="1" t="s">
        <v>35</v>
      </c>
      <c r="B263" s="1" t="s">
        <v>211</v>
      </c>
      <c r="C263" s="5">
        <v>158920374</v>
      </c>
      <c r="D263" s="4">
        <v>3.0297100000000001</v>
      </c>
      <c r="E263" s="5">
        <v>481482</v>
      </c>
      <c r="F263" s="5">
        <v>0</v>
      </c>
      <c r="G263" s="7">
        <v>481482</v>
      </c>
    </row>
    <row r="264" spans="1:7" x14ac:dyDescent="0.2">
      <c r="A264" s="1" t="s">
        <v>35</v>
      </c>
      <c r="B264" s="1" t="s">
        <v>212</v>
      </c>
      <c r="C264" s="5">
        <v>92737961</v>
      </c>
      <c r="D264" s="4">
        <v>2.6504599999999998</v>
      </c>
      <c r="E264" s="5">
        <v>245798</v>
      </c>
      <c r="F264" s="5">
        <v>0</v>
      </c>
      <c r="G264" s="7">
        <v>245798</v>
      </c>
    </row>
    <row r="265" spans="1:7" ht="13.5" thickBot="1" x14ac:dyDescent="0.25">
      <c r="A265" s="1" t="s">
        <v>35</v>
      </c>
      <c r="B265" s="1" t="s">
        <v>57</v>
      </c>
      <c r="C265" s="5"/>
      <c r="D265" s="4"/>
      <c r="E265" s="5"/>
      <c r="F265" s="5"/>
      <c r="G265" s="6">
        <f>SUM(G259:G264)</f>
        <v>8822745</v>
      </c>
    </row>
    <row r="266" spans="1:7" ht="13.5" thickTop="1" x14ac:dyDescent="0.2">
      <c r="C266" s="5"/>
      <c r="D266" s="4"/>
      <c r="E266" s="5"/>
      <c r="F266" s="5"/>
      <c r="G266" s="7"/>
    </row>
    <row r="267" spans="1:7" x14ac:dyDescent="0.2">
      <c r="A267" s="1" t="s">
        <v>36</v>
      </c>
      <c r="B267" s="1" t="s">
        <v>50</v>
      </c>
      <c r="C267" s="5">
        <v>1503228121</v>
      </c>
      <c r="D267" s="4">
        <v>1.42398</v>
      </c>
      <c r="E267" s="5">
        <v>2140573</v>
      </c>
      <c r="F267" s="5">
        <v>0</v>
      </c>
      <c r="G267" s="7">
        <v>2140573</v>
      </c>
    </row>
    <row r="268" spans="1:7" x14ac:dyDescent="0.2">
      <c r="A268" s="1" t="s">
        <v>36</v>
      </c>
      <c r="B268" s="1" t="s">
        <v>51</v>
      </c>
      <c r="C268" s="5">
        <v>1317846137</v>
      </c>
      <c r="D268" s="4">
        <v>1.5810900000000001</v>
      </c>
      <c r="E268" s="5">
        <v>2083636</v>
      </c>
      <c r="F268" s="5">
        <v>0</v>
      </c>
      <c r="G268" s="7">
        <v>2083636</v>
      </c>
    </row>
    <row r="269" spans="1:7" x14ac:dyDescent="0.2">
      <c r="A269" s="1" t="s">
        <v>36</v>
      </c>
      <c r="B269" s="1" t="s">
        <v>213</v>
      </c>
      <c r="C269" s="5">
        <v>11156353</v>
      </c>
      <c r="D269" s="4">
        <v>1.8495200000000001</v>
      </c>
      <c r="E269" s="5">
        <v>20634</v>
      </c>
      <c r="F269" s="5">
        <v>0</v>
      </c>
      <c r="G269" s="7">
        <v>20634</v>
      </c>
    </row>
    <row r="270" spans="1:7" x14ac:dyDescent="0.2">
      <c r="A270" s="1" t="s">
        <v>36</v>
      </c>
      <c r="B270" s="1" t="s">
        <v>214</v>
      </c>
      <c r="C270" s="5">
        <v>20161034</v>
      </c>
      <c r="D270" s="4">
        <v>2.1417700000000002</v>
      </c>
      <c r="E270" s="5">
        <v>43180</v>
      </c>
      <c r="F270" s="5">
        <v>0</v>
      </c>
      <c r="G270" s="7">
        <v>43180</v>
      </c>
    </row>
    <row r="271" spans="1:7" x14ac:dyDescent="0.2">
      <c r="A271" s="1" t="s">
        <v>36</v>
      </c>
      <c r="B271" s="1" t="s">
        <v>215</v>
      </c>
      <c r="C271" s="5">
        <v>10099209</v>
      </c>
      <c r="D271" s="4">
        <v>1.2514799999999999</v>
      </c>
      <c r="E271" s="5">
        <v>12639</v>
      </c>
      <c r="F271" s="5">
        <v>0</v>
      </c>
      <c r="G271" s="7">
        <v>12639</v>
      </c>
    </row>
    <row r="272" spans="1:7" x14ac:dyDescent="0.2">
      <c r="A272" s="1" t="s">
        <v>36</v>
      </c>
      <c r="B272" s="1" t="s">
        <v>216</v>
      </c>
      <c r="C272" s="5">
        <v>12990261</v>
      </c>
      <c r="D272" s="4">
        <v>1.8760600000000001</v>
      </c>
      <c r="E272" s="5">
        <v>24371</v>
      </c>
      <c r="F272" s="5">
        <v>0</v>
      </c>
      <c r="G272" s="7">
        <v>24371</v>
      </c>
    </row>
    <row r="273" spans="1:7" x14ac:dyDescent="0.2">
      <c r="A273" s="1" t="s">
        <v>36</v>
      </c>
      <c r="B273" s="1" t="s">
        <v>217</v>
      </c>
      <c r="C273" s="5">
        <v>130975127</v>
      </c>
      <c r="D273" s="4">
        <v>2.2841300000000002</v>
      </c>
      <c r="E273" s="5">
        <v>299164</v>
      </c>
      <c r="F273" s="5">
        <v>0</v>
      </c>
      <c r="G273" s="7">
        <v>299164</v>
      </c>
    </row>
    <row r="274" spans="1:7" ht="13.5" thickBot="1" x14ac:dyDescent="0.25">
      <c r="A274" s="1" t="s">
        <v>36</v>
      </c>
      <c r="B274" s="1" t="s">
        <v>57</v>
      </c>
      <c r="C274" s="5"/>
      <c r="D274" s="4"/>
      <c r="E274" s="5"/>
      <c r="F274" s="5"/>
      <c r="G274" s="6">
        <f>SUM(G267:G273)</f>
        <v>4624197</v>
      </c>
    </row>
    <row r="275" spans="1:7" ht="13.5" thickTop="1" x14ac:dyDescent="0.2">
      <c r="C275" s="5"/>
      <c r="D275" s="4"/>
      <c r="E275" s="5"/>
      <c r="F275" s="5"/>
      <c r="G275" s="7"/>
    </row>
    <row r="276" spans="1:7" x14ac:dyDescent="0.2">
      <c r="A276" s="1" t="s">
        <v>37</v>
      </c>
      <c r="B276" s="1" t="s">
        <v>50</v>
      </c>
      <c r="C276" s="5">
        <v>114163258951</v>
      </c>
      <c r="D276" s="4">
        <v>1.1256600000000001</v>
      </c>
      <c r="E276" s="5">
        <v>128508948</v>
      </c>
      <c r="F276" s="5">
        <v>0</v>
      </c>
      <c r="G276" s="7">
        <v>128508948</v>
      </c>
    </row>
    <row r="277" spans="1:7" x14ac:dyDescent="0.2">
      <c r="A277" s="1" t="s">
        <v>37</v>
      </c>
      <c r="B277" s="1" t="s">
        <v>51</v>
      </c>
      <c r="C277" s="5">
        <v>49004821935</v>
      </c>
      <c r="D277" s="4">
        <v>1.4926200000000001</v>
      </c>
      <c r="E277" s="5">
        <v>73145806</v>
      </c>
      <c r="F277" s="5">
        <v>0</v>
      </c>
      <c r="G277" s="7">
        <v>73145806</v>
      </c>
    </row>
    <row r="278" spans="1:7" x14ac:dyDescent="0.2">
      <c r="A278" s="1" t="s">
        <v>37</v>
      </c>
      <c r="B278" s="1" t="s">
        <v>218</v>
      </c>
      <c r="C278" s="5">
        <v>2982781061</v>
      </c>
      <c r="D278" s="4">
        <v>1.0672200000000001</v>
      </c>
      <c r="E278" s="5">
        <v>3183277</v>
      </c>
      <c r="F278" s="5">
        <v>0</v>
      </c>
      <c r="G278" s="7">
        <v>3183277</v>
      </c>
    </row>
    <row r="279" spans="1:7" x14ac:dyDescent="0.2">
      <c r="A279" s="1" t="s">
        <v>37</v>
      </c>
      <c r="B279" s="1" t="s">
        <v>219</v>
      </c>
      <c r="C279" s="5">
        <v>592610331</v>
      </c>
      <c r="D279" s="4">
        <v>1.6838</v>
      </c>
      <c r="E279" s="5">
        <v>997837</v>
      </c>
      <c r="F279" s="5">
        <v>274019</v>
      </c>
      <c r="G279" s="7">
        <v>1271856</v>
      </c>
    </row>
    <row r="280" spans="1:7" x14ac:dyDescent="0.2">
      <c r="A280" s="1" t="s">
        <v>37</v>
      </c>
      <c r="B280" s="1" t="s">
        <v>220</v>
      </c>
      <c r="C280" s="5">
        <v>62926936</v>
      </c>
      <c r="D280" s="4">
        <v>1.0352699999999999</v>
      </c>
      <c r="E280" s="5">
        <v>65147</v>
      </c>
      <c r="F280" s="5">
        <v>0</v>
      </c>
      <c r="G280" s="7">
        <v>65147</v>
      </c>
    </row>
    <row r="281" spans="1:7" x14ac:dyDescent="0.2">
      <c r="A281" s="1" t="s">
        <v>37</v>
      </c>
      <c r="B281" s="1" t="s">
        <v>221</v>
      </c>
      <c r="C281" s="5">
        <v>1554410017</v>
      </c>
      <c r="D281" s="4">
        <v>1.12382</v>
      </c>
      <c r="E281" s="5">
        <v>1746877</v>
      </c>
      <c r="F281" s="5">
        <v>0</v>
      </c>
      <c r="G281" s="7">
        <v>1746877</v>
      </c>
    </row>
    <row r="282" spans="1:7" x14ac:dyDescent="0.2">
      <c r="A282" s="1" t="s">
        <v>37</v>
      </c>
      <c r="B282" s="1" t="s">
        <v>222</v>
      </c>
      <c r="C282" s="5">
        <v>260514839</v>
      </c>
      <c r="D282" s="4">
        <v>2.6103900000000002</v>
      </c>
      <c r="E282" s="5">
        <v>680046</v>
      </c>
      <c r="F282" s="5">
        <v>0</v>
      </c>
      <c r="G282" s="7">
        <v>680046</v>
      </c>
    </row>
    <row r="283" spans="1:7" x14ac:dyDescent="0.2">
      <c r="A283" s="1" t="s">
        <v>37</v>
      </c>
      <c r="B283" s="1" t="s">
        <v>223</v>
      </c>
      <c r="C283" s="5">
        <v>2533823204</v>
      </c>
      <c r="D283" s="4">
        <v>1.3369500000000001</v>
      </c>
      <c r="E283" s="5">
        <v>3387601</v>
      </c>
      <c r="F283" s="5">
        <v>0</v>
      </c>
      <c r="G283" s="7">
        <v>3387601</v>
      </c>
    </row>
    <row r="284" spans="1:7" x14ac:dyDescent="0.2">
      <c r="A284" s="1" t="s">
        <v>37</v>
      </c>
      <c r="B284" s="1" t="s">
        <v>224</v>
      </c>
      <c r="C284" s="5">
        <v>906305987</v>
      </c>
      <c r="D284" s="4">
        <v>1.7550600000000001</v>
      </c>
      <c r="E284" s="5">
        <v>1590618</v>
      </c>
      <c r="F284" s="5">
        <v>0</v>
      </c>
      <c r="G284" s="7">
        <v>1590618</v>
      </c>
    </row>
    <row r="285" spans="1:7" x14ac:dyDescent="0.2">
      <c r="A285" s="1" t="s">
        <v>37</v>
      </c>
      <c r="B285" s="1" t="s">
        <v>225</v>
      </c>
      <c r="C285" s="5">
        <v>2945118187</v>
      </c>
      <c r="D285" s="4">
        <v>1.0061800000000001</v>
      </c>
      <c r="E285" s="5">
        <v>2963318</v>
      </c>
      <c r="F285" s="5">
        <v>300000</v>
      </c>
      <c r="G285" s="7">
        <v>3263318</v>
      </c>
    </row>
    <row r="286" spans="1:7" x14ac:dyDescent="0.2">
      <c r="A286" s="1" t="s">
        <v>37</v>
      </c>
      <c r="B286" s="1" t="s">
        <v>226</v>
      </c>
      <c r="C286" s="5">
        <v>821572171</v>
      </c>
      <c r="D286" s="4">
        <v>1.45119</v>
      </c>
      <c r="E286" s="5">
        <v>1192257</v>
      </c>
      <c r="F286" s="5">
        <v>0</v>
      </c>
      <c r="G286" s="7">
        <v>1192257</v>
      </c>
    </row>
    <row r="287" spans="1:7" x14ac:dyDescent="0.2">
      <c r="A287" s="1" t="s">
        <v>37</v>
      </c>
      <c r="B287" s="1" t="s">
        <v>227</v>
      </c>
      <c r="C287" s="5">
        <v>807086121</v>
      </c>
      <c r="D287" s="4">
        <v>1.6</v>
      </c>
      <c r="E287" s="5">
        <v>1291338</v>
      </c>
      <c r="F287" s="5">
        <v>0</v>
      </c>
      <c r="G287" s="7">
        <v>1291338</v>
      </c>
    </row>
    <row r="288" spans="1:7" x14ac:dyDescent="0.2">
      <c r="A288" s="1" t="s">
        <v>37</v>
      </c>
      <c r="B288" s="1" t="s">
        <v>228</v>
      </c>
      <c r="C288" s="5">
        <v>6261273631</v>
      </c>
      <c r="D288" s="4">
        <v>1.4323600000000001</v>
      </c>
      <c r="E288" s="5">
        <v>8968415</v>
      </c>
      <c r="F288" s="5">
        <v>696667</v>
      </c>
      <c r="G288" s="7">
        <v>9665082</v>
      </c>
    </row>
    <row r="289" spans="1:7" x14ac:dyDescent="0.2">
      <c r="A289" s="1" t="s">
        <v>37</v>
      </c>
      <c r="B289" s="1" t="s">
        <v>229</v>
      </c>
      <c r="C289" s="5">
        <v>70278493</v>
      </c>
      <c r="D289" s="4">
        <v>1.44279</v>
      </c>
      <c r="E289" s="5">
        <v>101397</v>
      </c>
      <c r="F289" s="5">
        <v>0</v>
      </c>
      <c r="G289" s="7">
        <v>101397</v>
      </c>
    </row>
    <row r="290" spans="1:7" x14ac:dyDescent="0.2">
      <c r="A290" s="1" t="s">
        <v>37</v>
      </c>
      <c r="B290" s="1" t="s">
        <v>230</v>
      </c>
      <c r="C290" s="5">
        <v>286542677</v>
      </c>
      <c r="D290" s="4">
        <v>1.7311000000000001</v>
      </c>
      <c r="E290" s="5">
        <v>496033</v>
      </c>
      <c r="F290" s="5">
        <v>0</v>
      </c>
      <c r="G290" s="7">
        <v>496033</v>
      </c>
    </row>
    <row r="291" spans="1:7" x14ac:dyDescent="0.2">
      <c r="A291" s="1" t="s">
        <v>37</v>
      </c>
      <c r="B291" s="1" t="s">
        <v>231</v>
      </c>
      <c r="C291" s="5">
        <v>40398549</v>
      </c>
      <c r="D291" s="4">
        <v>2.7433000000000001</v>
      </c>
      <c r="E291" s="5">
        <v>110825</v>
      </c>
      <c r="F291" s="5">
        <v>0</v>
      </c>
      <c r="G291" s="7">
        <v>110825</v>
      </c>
    </row>
    <row r="292" spans="1:7" x14ac:dyDescent="0.2">
      <c r="A292" s="1" t="s">
        <v>37</v>
      </c>
      <c r="B292" s="1" t="s">
        <v>232</v>
      </c>
      <c r="C292" s="5">
        <v>945621379</v>
      </c>
      <c r="D292" s="4">
        <v>2.0769500000000001</v>
      </c>
      <c r="E292" s="5">
        <v>1964011</v>
      </c>
      <c r="F292" s="5">
        <v>0</v>
      </c>
      <c r="G292" s="7">
        <v>1964011</v>
      </c>
    </row>
    <row r="293" spans="1:7" x14ac:dyDescent="0.2">
      <c r="A293" s="8" t="s">
        <v>37</v>
      </c>
      <c r="B293" s="1" t="s">
        <v>233</v>
      </c>
      <c r="C293" s="5">
        <v>3071018628</v>
      </c>
      <c r="D293" s="4">
        <v>1.2309699999999999</v>
      </c>
      <c r="E293" s="5">
        <v>3780323</v>
      </c>
      <c r="F293" s="5">
        <v>0</v>
      </c>
      <c r="G293" s="7">
        <v>3780323</v>
      </c>
    </row>
    <row r="294" spans="1:7" x14ac:dyDescent="0.2">
      <c r="A294" s="8" t="s">
        <v>37</v>
      </c>
      <c r="B294" s="1" t="s">
        <v>234</v>
      </c>
      <c r="C294" s="5">
        <v>26551124530</v>
      </c>
      <c r="D294" s="4">
        <v>2.4586399999999999</v>
      </c>
      <c r="E294" s="5">
        <v>65279732</v>
      </c>
      <c r="F294" s="5">
        <v>2796193</v>
      </c>
      <c r="G294" s="7">
        <v>68075925</v>
      </c>
    </row>
    <row r="295" spans="1:7" x14ac:dyDescent="0.2">
      <c r="A295" s="8" t="s">
        <v>37</v>
      </c>
      <c r="B295" s="1" t="s">
        <v>235</v>
      </c>
      <c r="C295" s="5">
        <v>48539938</v>
      </c>
      <c r="D295" s="4">
        <v>1.55393</v>
      </c>
      <c r="E295" s="5">
        <v>75428</v>
      </c>
      <c r="F295" s="5">
        <v>0</v>
      </c>
      <c r="G295" s="7">
        <v>75428</v>
      </c>
    </row>
    <row r="296" spans="1:7" x14ac:dyDescent="0.2">
      <c r="A296" s="8" t="s">
        <v>37</v>
      </c>
      <c r="B296" s="1" t="s">
        <v>236</v>
      </c>
      <c r="C296" s="5">
        <v>4238209289</v>
      </c>
      <c r="D296" s="4">
        <v>1.0366899999999999</v>
      </c>
      <c r="E296" s="5">
        <v>4393689</v>
      </c>
      <c r="F296" s="5">
        <v>0</v>
      </c>
      <c r="G296" s="7">
        <v>4393689</v>
      </c>
    </row>
    <row r="297" spans="1:7" x14ac:dyDescent="0.2">
      <c r="A297" s="8" t="s">
        <v>37</v>
      </c>
      <c r="B297" s="1" t="s">
        <v>237</v>
      </c>
      <c r="C297" s="5">
        <v>1808330870</v>
      </c>
      <c r="D297" s="4">
        <v>0.99372000000000005</v>
      </c>
      <c r="E297" s="5">
        <v>1796972</v>
      </c>
      <c r="F297" s="5">
        <v>0</v>
      </c>
      <c r="G297" s="7">
        <v>1796972</v>
      </c>
    </row>
    <row r="298" spans="1:7" x14ac:dyDescent="0.2">
      <c r="A298" s="8" t="s">
        <v>37</v>
      </c>
      <c r="B298" s="1" t="s">
        <v>238</v>
      </c>
      <c r="C298" s="5">
        <v>6929745386</v>
      </c>
      <c r="D298" s="4">
        <v>1.03335</v>
      </c>
      <c r="E298" s="5">
        <v>7160859</v>
      </c>
      <c r="F298" s="5">
        <v>0</v>
      </c>
      <c r="G298" s="7">
        <v>7160859</v>
      </c>
    </row>
    <row r="299" spans="1:7" x14ac:dyDescent="0.2">
      <c r="A299" s="8" t="s">
        <v>37</v>
      </c>
      <c r="B299" s="1" t="s">
        <v>208</v>
      </c>
      <c r="C299" s="5">
        <v>197372293</v>
      </c>
      <c r="D299" s="4">
        <v>1.21401</v>
      </c>
      <c r="E299" s="5">
        <v>239612</v>
      </c>
      <c r="F299" s="5">
        <v>0</v>
      </c>
      <c r="G299" s="7">
        <v>239612</v>
      </c>
    </row>
    <row r="300" spans="1:7" x14ac:dyDescent="0.2">
      <c r="A300" s="1" t="s">
        <v>37</v>
      </c>
      <c r="B300" s="1" t="s">
        <v>239</v>
      </c>
      <c r="C300" s="5">
        <v>1242832499</v>
      </c>
      <c r="D300" s="4">
        <v>1.92435</v>
      </c>
      <c r="E300" s="5">
        <v>2391645</v>
      </c>
      <c r="F300" s="5">
        <v>0</v>
      </c>
      <c r="G300" s="7">
        <v>2391645</v>
      </c>
    </row>
    <row r="301" spans="1:7" ht="13.5" thickBot="1" x14ac:dyDescent="0.25">
      <c r="A301" s="1" t="s">
        <v>37</v>
      </c>
      <c r="B301" s="1" t="s">
        <v>57</v>
      </c>
      <c r="C301" s="5"/>
      <c r="D301" s="4"/>
      <c r="E301" s="5"/>
      <c r="F301" s="5"/>
      <c r="G301" s="6">
        <f>SUM(G276:G300)</f>
        <v>319578890</v>
      </c>
    </row>
    <row r="302" spans="1:7" ht="13.5" thickTop="1" x14ac:dyDescent="0.2">
      <c r="C302" s="5"/>
      <c r="D302" s="4"/>
      <c r="E302" s="5"/>
      <c r="F302" s="5"/>
      <c r="G302" s="7"/>
    </row>
    <row r="303" spans="1:7" x14ac:dyDescent="0.2">
      <c r="A303" s="1" t="s">
        <v>38</v>
      </c>
      <c r="B303" s="1" t="s">
        <v>50</v>
      </c>
      <c r="C303" s="5">
        <v>7543576994</v>
      </c>
      <c r="D303" s="4">
        <v>0.81884000000000001</v>
      </c>
      <c r="E303" s="5">
        <v>6176951</v>
      </c>
      <c r="F303" s="5">
        <v>0</v>
      </c>
      <c r="G303" s="7">
        <v>6176951</v>
      </c>
    </row>
    <row r="304" spans="1:7" x14ac:dyDescent="0.2">
      <c r="A304" s="1" t="s">
        <v>38</v>
      </c>
      <c r="B304" s="1" t="s">
        <v>51</v>
      </c>
      <c r="C304" s="5">
        <v>6961703140</v>
      </c>
      <c r="D304" s="4">
        <v>0.67605999999999999</v>
      </c>
      <c r="E304" s="5">
        <v>4706556</v>
      </c>
      <c r="F304" s="5">
        <v>0</v>
      </c>
      <c r="G304" s="7">
        <v>4706556</v>
      </c>
    </row>
    <row r="305" spans="1:7" x14ac:dyDescent="0.2">
      <c r="A305" s="1" t="s">
        <v>38</v>
      </c>
      <c r="B305" s="1" t="s">
        <v>240</v>
      </c>
      <c r="C305" s="5">
        <v>581873854</v>
      </c>
      <c r="D305" s="4">
        <v>0.87970999999999999</v>
      </c>
      <c r="E305" s="5">
        <v>511880</v>
      </c>
      <c r="F305" s="5">
        <v>0</v>
      </c>
      <c r="G305" s="7">
        <v>511880</v>
      </c>
    </row>
    <row r="306" spans="1:7" ht="13.5" thickBot="1" x14ac:dyDescent="0.25">
      <c r="A306" s="1" t="s">
        <v>38</v>
      </c>
      <c r="B306" s="1" t="s">
        <v>57</v>
      </c>
      <c r="C306" s="5"/>
      <c r="D306" s="4"/>
      <c r="E306" s="5"/>
      <c r="F306" s="5"/>
      <c r="G306" s="6">
        <f>SUM(G303:G305)</f>
        <v>11395387</v>
      </c>
    </row>
    <row r="307" spans="1:7" ht="13.5" thickTop="1" x14ac:dyDescent="0.2">
      <c r="C307" s="5"/>
      <c r="D307" s="4"/>
      <c r="E307" s="5"/>
      <c r="F307" s="5"/>
      <c r="G307" s="7"/>
    </row>
    <row r="308" spans="1:7" x14ac:dyDescent="0.2">
      <c r="A308" s="1" t="s">
        <v>39</v>
      </c>
      <c r="B308" s="1" t="s">
        <v>50</v>
      </c>
      <c r="C308" s="5">
        <v>19580243115</v>
      </c>
      <c r="D308" s="4">
        <v>1.39147</v>
      </c>
      <c r="E308" s="5">
        <v>27242576</v>
      </c>
      <c r="F308" s="5">
        <v>0</v>
      </c>
      <c r="G308" s="7">
        <v>27242576</v>
      </c>
    </row>
    <row r="309" spans="1:7" x14ac:dyDescent="0.2">
      <c r="A309" s="1" t="s">
        <v>39</v>
      </c>
      <c r="B309" s="1" t="s">
        <v>51</v>
      </c>
      <c r="C309" s="5">
        <v>9369217348</v>
      </c>
      <c r="D309" s="4">
        <v>1.66093</v>
      </c>
      <c r="E309" s="5">
        <v>15561637</v>
      </c>
      <c r="F309" s="5">
        <v>0</v>
      </c>
      <c r="G309" s="7">
        <v>15561637</v>
      </c>
    </row>
    <row r="310" spans="1:7" x14ac:dyDescent="0.2">
      <c r="A310" s="1" t="s">
        <v>39</v>
      </c>
      <c r="B310" s="1" t="s">
        <v>241</v>
      </c>
      <c r="C310" s="5">
        <v>3681764163</v>
      </c>
      <c r="D310" s="4">
        <v>1.40622</v>
      </c>
      <c r="E310" s="5">
        <v>5177371</v>
      </c>
      <c r="F310" s="5">
        <v>484620</v>
      </c>
      <c r="G310" s="7">
        <v>5661991</v>
      </c>
    </row>
    <row r="311" spans="1:7" x14ac:dyDescent="0.2">
      <c r="A311" s="1" t="s">
        <v>39</v>
      </c>
      <c r="B311" s="1" t="s">
        <v>242</v>
      </c>
      <c r="C311" s="5">
        <v>1580960160</v>
      </c>
      <c r="D311" s="4">
        <v>1.67943</v>
      </c>
      <c r="E311" s="5">
        <v>2655126</v>
      </c>
      <c r="F311" s="5">
        <v>0</v>
      </c>
      <c r="G311" s="7">
        <v>2655126</v>
      </c>
    </row>
    <row r="312" spans="1:7" x14ac:dyDescent="0.2">
      <c r="A312" s="1" t="s">
        <v>39</v>
      </c>
      <c r="B312" s="1" t="s">
        <v>243</v>
      </c>
      <c r="C312" s="5">
        <v>162381536</v>
      </c>
      <c r="D312" s="4">
        <v>3.1265100000000001</v>
      </c>
      <c r="E312" s="5">
        <v>507688</v>
      </c>
      <c r="F312" s="5">
        <v>0</v>
      </c>
      <c r="G312" s="7">
        <v>507688</v>
      </c>
    </row>
    <row r="313" spans="1:7" x14ac:dyDescent="0.2">
      <c r="A313" s="1" t="s">
        <v>39</v>
      </c>
      <c r="B313" s="1" t="s">
        <v>244</v>
      </c>
      <c r="C313" s="5">
        <v>59798955</v>
      </c>
      <c r="D313" s="4">
        <v>0.99870999999999999</v>
      </c>
      <c r="E313" s="5">
        <v>59722</v>
      </c>
      <c r="F313" s="5">
        <v>0</v>
      </c>
      <c r="G313" s="7">
        <v>59722</v>
      </c>
    </row>
    <row r="314" spans="1:7" x14ac:dyDescent="0.2">
      <c r="A314" s="1" t="s">
        <v>39</v>
      </c>
      <c r="B314" s="1" t="s">
        <v>245</v>
      </c>
      <c r="C314" s="5">
        <v>177630778</v>
      </c>
      <c r="D314" s="4">
        <v>1.8340099999999999</v>
      </c>
      <c r="E314" s="5">
        <v>325777</v>
      </c>
      <c r="F314" s="5">
        <v>0</v>
      </c>
      <c r="G314" s="7">
        <v>325777</v>
      </c>
    </row>
    <row r="315" spans="1:7" x14ac:dyDescent="0.2">
      <c r="A315" s="1" t="s">
        <v>39</v>
      </c>
      <c r="B315" s="1" t="s">
        <v>246</v>
      </c>
      <c r="C315" s="5">
        <v>41013028</v>
      </c>
      <c r="D315" s="4">
        <v>1.0003200000000001</v>
      </c>
      <c r="E315" s="5">
        <v>41026</v>
      </c>
      <c r="F315" s="5">
        <v>0</v>
      </c>
      <c r="G315" s="7">
        <v>41026</v>
      </c>
    </row>
    <row r="316" spans="1:7" x14ac:dyDescent="0.2">
      <c r="A316" s="1" t="s">
        <v>39</v>
      </c>
      <c r="B316" s="1" t="s">
        <v>247</v>
      </c>
      <c r="C316" s="5">
        <v>3511928547</v>
      </c>
      <c r="D316" s="4">
        <v>2.2240600000000001</v>
      </c>
      <c r="E316" s="5">
        <v>7810741</v>
      </c>
      <c r="F316" s="5">
        <v>0</v>
      </c>
      <c r="G316" s="7">
        <v>7810741</v>
      </c>
    </row>
    <row r="317" spans="1:7" x14ac:dyDescent="0.2">
      <c r="A317" s="1" t="s">
        <v>39</v>
      </c>
      <c r="B317" s="1" t="s">
        <v>248</v>
      </c>
      <c r="C317" s="5">
        <v>995548600</v>
      </c>
      <c r="D317" s="4">
        <v>1.93981</v>
      </c>
      <c r="E317" s="5">
        <v>1931173</v>
      </c>
      <c r="F317" s="5">
        <v>0</v>
      </c>
      <c r="G317" s="7">
        <v>1931173</v>
      </c>
    </row>
    <row r="318" spans="1:7" ht="13.5" thickBot="1" x14ac:dyDescent="0.25">
      <c r="A318" s="1" t="s">
        <v>39</v>
      </c>
      <c r="B318" s="1" t="s">
        <v>57</v>
      </c>
      <c r="C318" s="5"/>
      <c r="D318" s="4"/>
      <c r="E318" s="5"/>
      <c r="F318" s="5"/>
      <c r="G318" s="6">
        <f>SUM(G308:G317)</f>
        <v>61797457</v>
      </c>
    </row>
    <row r="319" spans="1:7" ht="13.5" thickTop="1" x14ac:dyDescent="0.2">
      <c r="C319" s="5"/>
      <c r="D319" s="4"/>
      <c r="E319" s="5"/>
      <c r="F319" s="5"/>
      <c r="G319" s="7"/>
    </row>
    <row r="320" spans="1:7" x14ac:dyDescent="0.2">
      <c r="A320" s="1" t="s">
        <v>40</v>
      </c>
      <c r="B320" s="1" t="s">
        <v>50</v>
      </c>
      <c r="C320" s="5">
        <v>1676150473</v>
      </c>
      <c r="D320" s="4">
        <v>1.3660099999999999</v>
      </c>
      <c r="E320" s="5">
        <v>2289631</v>
      </c>
      <c r="F320" s="5">
        <v>0</v>
      </c>
      <c r="G320" s="7">
        <v>2289631</v>
      </c>
    </row>
    <row r="321" spans="1:7" x14ac:dyDescent="0.2">
      <c r="A321" s="1" t="s">
        <v>40</v>
      </c>
      <c r="B321" s="1" t="s">
        <v>51</v>
      </c>
      <c r="C321" s="5">
        <v>1346922311</v>
      </c>
      <c r="D321" s="4">
        <v>1.39194</v>
      </c>
      <c r="E321" s="5">
        <v>1874837</v>
      </c>
      <c r="F321" s="5">
        <v>0</v>
      </c>
      <c r="G321" s="7">
        <v>1874837</v>
      </c>
    </row>
    <row r="322" spans="1:7" x14ac:dyDescent="0.2">
      <c r="A322" s="1" t="s">
        <v>40</v>
      </c>
      <c r="B322" s="1" t="s">
        <v>249</v>
      </c>
      <c r="C322" s="5">
        <v>103226076</v>
      </c>
      <c r="D322" s="4">
        <v>2.1795200000000001</v>
      </c>
      <c r="E322" s="5">
        <v>224983</v>
      </c>
      <c r="F322" s="5">
        <v>0</v>
      </c>
      <c r="G322" s="7">
        <v>224983</v>
      </c>
    </row>
    <row r="323" spans="1:7" x14ac:dyDescent="0.2">
      <c r="A323" s="1" t="s">
        <v>40</v>
      </c>
      <c r="B323" s="1" t="s">
        <v>250</v>
      </c>
      <c r="C323" s="5">
        <v>226002086</v>
      </c>
      <c r="D323" s="4">
        <v>2.0612599999999999</v>
      </c>
      <c r="E323" s="5">
        <v>456849</v>
      </c>
      <c r="F323" s="5">
        <v>0</v>
      </c>
      <c r="G323" s="7">
        <v>456849</v>
      </c>
    </row>
    <row r="324" spans="1:7" ht="13.5" thickBot="1" x14ac:dyDescent="0.25">
      <c r="A324" s="1" t="s">
        <v>40</v>
      </c>
      <c r="B324" s="1" t="s">
        <v>57</v>
      </c>
      <c r="C324" s="5"/>
      <c r="D324" s="4"/>
      <c r="E324" s="5"/>
      <c r="F324" s="5"/>
      <c r="G324" s="6">
        <f>SUM(G320:G323)</f>
        <v>4846300</v>
      </c>
    </row>
    <row r="325" spans="1:7" ht="13.5" thickTop="1" x14ac:dyDescent="0.2">
      <c r="C325" s="5"/>
      <c r="D325" s="4"/>
      <c r="E325" s="5"/>
      <c r="F325" s="5"/>
      <c r="G325" s="7"/>
    </row>
    <row r="326" spans="1:7" x14ac:dyDescent="0.2">
      <c r="A326" s="1" t="s">
        <v>41</v>
      </c>
      <c r="B326" s="1" t="s">
        <v>50</v>
      </c>
      <c r="C326" s="5">
        <v>132827352255</v>
      </c>
      <c r="D326" s="4">
        <v>0.71638000000000002</v>
      </c>
      <c r="E326" s="5">
        <v>95154346</v>
      </c>
      <c r="F326" s="5">
        <v>0</v>
      </c>
      <c r="G326" s="7">
        <v>95154346</v>
      </c>
    </row>
    <row r="327" spans="1:7" x14ac:dyDescent="0.2">
      <c r="A327" s="1" t="s">
        <v>41</v>
      </c>
      <c r="B327" s="1" t="s">
        <v>51</v>
      </c>
      <c r="C327" s="5">
        <v>56311345544</v>
      </c>
      <c r="D327" s="4">
        <v>1.16943</v>
      </c>
      <c r="E327" s="5">
        <v>65851953</v>
      </c>
      <c r="F327" s="5">
        <v>0</v>
      </c>
      <c r="G327" s="7">
        <v>65851953</v>
      </c>
    </row>
    <row r="328" spans="1:7" x14ac:dyDescent="0.2">
      <c r="A328" s="1" t="s">
        <v>41</v>
      </c>
      <c r="B328" s="1" t="s">
        <v>252</v>
      </c>
      <c r="C328" s="5">
        <v>2779067708</v>
      </c>
      <c r="D328" s="4">
        <v>1.5264899999999999</v>
      </c>
      <c r="E328" s="5">
        <v>4242206</v>
      </c>
      <c r="F328" s="5">
        <v>0</v>
      </c>
      <c r="G328" s="7">
        <v>4242206</v>
      </c>
    </row>
    <row r="329" spans="1:7" x14ac:dyDescent="0.2">
      <c r="A329" s="1" t="s">
        <v>41</v>
      </c>
      <c r="B329" s="1" t="s">
        <v>253</v>
      </c>
      <c r="C329" s="5">
        <v>1303804539</v>
      </c>
      <c r="D329" s="4">
        <v>0.88571</v>
      </c>
      <c r="E329" s="5">
        <v>1154789</v>
      </c>
      <c r="F329" s="5">
        <v>0</v>
      </c>
      <c r="G329" s="7">
        <v>1154789</v>
      </c>
    </row>
    <row r="330" spans="1:7" x14ac:dyDescent="0.2">
      <c r="A330" s="1" t="s">
        <v>41</v>
      </c>
      <c r="B330" s="1" t="s">
        <v>254</v>
      </c>
      <c r="C330" s="5">
        <v>141347214</v>
      </c>
      <c r="D330" s="4">
        <v>1.82606</v>
      </c>
      <c r="E330" s="5">
        <v>258108</v>
      </c>
      <c r="F330" s="5">
        <v>0</v>
      </c>
      <c r="G330" s="7">
        <v>258108</v>
      </c>
    </row>
    <row r="331" spans="1:7" x14ac:dyDescent="0.2">
      <c r="A331" s="1" t="s">
        <v>41</v>
      </c>
      <c r="B331" s="1" t="s">
        <v>255</v>
      </c>
      <c r="C331" s="5">
        <v>10223133972</v>
      </c>
      <c r="D331" s="4">
        <v>1.0218799999999999</v>
      </c>
      <c r="E331" s="5">
        <v>10446823</v>
      </c>
      <c r="F331" s="5">
        <v>0</v>
      </c>
      <c r="G331" s="7">
        <v>10446823</v>
      </c>
    </row>
    <row r="332" spans="1:7" x14ac:dyDescent="0.2">
      <c r="A332" s="1" t="s">
        <v>41</v>
      </c>
      <c r="B332" s="1" t="s">
        <v>256</v>
      </c>
      <c r="C332" s="5">
        <v>18458610540</v>
      </c>
      <c r="D332" s="4">
        <v>2.0432700000000001</v>
      </c>
      <c r="E332" s="5">
        <v>37715835</v>
      </c>
      <c r="F332" s="5">
        <v>0</v>
      </c>
      <c r="G332" s="7">
        <v>37715835</v>
      </c>
    </row>
    <row r="333" spans="1:7" x14ac:dyDescent="0.2">
      <c r="A333" s="1" t="s">
        <v>41</v>
      </c>
      <c r="B333" s="1" t="s">
        <v>257</v>
      </c>
      <c r="C333" s="5">
        <v>199974839</v>
      </c>
      <c r="D333" s="4">
        <v>1.1500900000000001</v>
      </c>
      <c r="E333" s="5">
        <v>229988</v>
      </c>
      <c r="F333" s="5">
        <v>0</v>
      </c>
      <c r="G333" s="7">
        <v>229988</v>
      </c>
    </row>
    <row r="334" spans="1:7" x14ac:dyDescent="0.2">
      <c r="A334" s="1" t="s">
        <v>41</v>
      </c>
      <c r="B334" s="1" t="s">
        <v>258</v>
      </c>
      <c r="C334" s="5">
        <v>411677015</v>
      </c>
      <c r="D334" s="4">
        <v>1.1944300000000001</v>
      </c>
      <c r="E334" s="5">
        <v>491721</v>
      </c>
      <c r="F334" s="5">
        <v>0</v>
      </c>
      <c r="G334" s="7">
        <v>491721</v>
      </c>
    </row>
    <row r="335" spans="1:7" x14ac:dyDescent="0.2">
      <c r="A335" s="1" t="s">
        <v>41</v>
      </c>
      <c r="B335" s="1" t="s">
        <v>259</v>
      </c>
      <c r="C335" s="5">
        <v>24007689</v>
      </c>
      <c r="D335" s="4">
        <v>1.19787</v>
      </c>
      <c r="E335" s="5">
        <v>28758</v>
      </c>
      <c r="F335" s="5">
        <v>0</v>
      </c>
      <c r="G335" s="7">
        <v>28758</v>
      </c>
    </row>
    <row r="336" spans="1:7" x14ac:dyDescent="0.2">
      <c r="A336" s="1" t="s">
        <v>41</v>
      </c>
      <c r="B336" s="1" t="s">
        <v>260</v>
      </c>
      <c r="C336" s="5">
        <v>4335798023</v>
      </c>
      <c r="D336" s="4">
        <v>1.10589</v>
      </c>
      <c r="E336" s="5">
        <v>4794912</v>
      </c>
      <c r="F336" s="5">
        <v>0</v>
      </c>
      <c r="G336" s="7">
        <v>4794912</v>
      </c>
    </row>
    <row r="337" spans="1:7" x14ac:dyDescent="0.2">
      <c r="A337" s="1" t="s">
        <v>41</v>
      </c>
      <c r="B337" s="1" t="s">
        <v>261</v>
      </c>
      <c r="C337" s="5">
        <v>7015500457</v>
      </c>
      <c r="D337" s="4">
        <v>0.57016999999999995</v>
      </c>
      <c r="E337" s="5">
        <v>4000000</v>
      </c>
      <c r="F337" s="5">
        <v>0</v>
      </c>
      <c r="G337" s="7">
        <v>4000000</v>
      </c>
    </row>
    <row r="338" spans="1:7" x14ac:dyDescent="0.2">
      <c r="A338" s="1" t="s">
        <v>41</v>
      </c>
      <c r="B338" s="1" t="s">
        <v>262</v>
      </c>
      <c r="C338" s="5">
        <v>7986000980</v>
      </c>
      <c r="D338" s="4">
        <v>1.78268</v>
      </c>
      <c r="E338" s="5">
        <v>14236521</v>
      </c>
      <c r="F338" s="5">
        <v>0</v>
      </c>
      <c r="G338" s="7">
        <v>14236521</v>
      </c>
    </row>
    <row r="339" spans="1:7" x14ac:dyDescent="0.2">
      <c r="A339" s="1" t="s">
        <v>41</v>
      </c>
      <c r="B339" s="1" t="s">
        <v>263</v>
      </c>
      <c r="C339" s="5">
        <v>2600459852</v>
      </c>
      <c r="D339" s="4">
        <v>1.2311799999999999</v>
      </c>
      <c r="E339" s="5">
        <v>3201628</v>
      </c>
      <c r="F339" s="5">
        <v>0</v>
      </c>
      <c r="G339" s="7">
        <v>3201628</v>
      </c>
    </row>
    <row r="340" spans="1:7" x14ac:dyDescent="0.2">
      <c r="A340" s="1" t="s">
        <v>41</v>
      </c>
      <c r="B340" s="1" t="s">
        <v>264</v>
      </c>
      <c r="C340" s="5">
        <v>3324864690</v>
      </c>
      <c r="D340" s="4">
        <v>1.4132800000000001</v>
      </c>
      <c r="E340" s="5">
        <v>4698964</v>
      </c>
      <c r="F340" s="5">
        <v>775000</v>
      </c>
      <c r="G340" s="7">
        <v>5473964</v>
      </c>
    </row>
    <row r="341" spans="1:7" x14ac:dyDescent="0.2">
      <c r="A341" s="1" t="s">
        <v>41</v>
      </c>
      <c r="B341" s="1" t="s">
        <v>265</v>
      </c>
      <c r="C341" s="5">
        <v>5129204722</v>
      </c>
      <c r="D341" s="4">
        <v>1.0885400000000001</v>
      </c>
      <c r="E341" s="5">
        <v>5583335</v>
      </c>
      <c r="F341" s="5">
        <v>0</v>
      </c>
      <c r="G341" s="7">
        <v>5583335</v>
      </c>
    </row>
    <row r="342" spans="1:7" x14ac:dyDescent="0.2">
      <c r="A342" s="1" t="s">
        <v>41</v>
      </c>
      <c r="B342" s="1" t="s">
        <v>251</v>
      </c>
      <c r="C342" s="5">
        <v>1588044672</v>
      </c>
      <c r="D342" s="4">
        <v>0.78474999999999995</v>
      </c>
      <c r="E342" s="5">
        <v>1246224</v>
      </c>
      <c r="F342" s="5">
        <v>0</v>
      </c>
      <c r="G342" s="7">
        <v>1246224</v>
      </c>
    </row>
    <row r="343" spans="1:7" x14ac:dyDescent="0.2">
      <c r="A343" s="1" t="s">
        <v>41</v>
      </c>
      <c r="B343" s="1" t="s">
        <v>266</v>
      </c>
      <c r="C343" s="5">
        <v>953907821</v>
      </c>
      <c r="D343" s="4">
        <v>3.0125899999999999</v>
      </c>
      <c r="E343" s="5">
        <v>2873736</v>
      </c>
      <c r="F343" s="5">
        <v>200197</v>
      </c>
      <c r="G343" s="7">
        <v>3073933</v>
      </c>
    </row>
    <row r="344" spans="1:7" x14ac:dyDescent="0.2">
      <c r="A344" s="1" t="s">
        <v>41</v>
      </c>
      <c r="B344" s="1" t="s">
        <v>267</v>
      </c>
      <c r="C344" s="5">
        <v>505180664</v>
      </c>
      <c r="D344" s="4">
        <v>1.4244399999999999</v>
      </c>
      <c r="E344" s="5">
        <v>719600</v>
      </c>
      <c r="F344" s="5">
        <v>33073</v>
      </c>
      <c r="G344" s="7">
        <v>752673</v>
      </c>
    </row>
    <row r="345" spans="1:7" x14ac:dyDescent="0.2">
      <c r="A345" s="1" t="s">
        <v>41</v>
      </c>
      <c r="B345" s="1" t="s">
        <v>268</v>
      </c>
      <c r="C345" s="5">
        <v>720321808</v>
      </c>
      <c r="D345" s="4">
        <v>1.56721</v>
      </c>
      <c r="E345" s="5">
        <v>1128893</v>
      </c>
      <c r="F345" s="5">
        <v>0</v>
      </c>
      <c r="G345" s="7">
        <v>1128893</v>
      </c>
    </row>
    <row r="346" spans="1:7" x14ac:dyDescent="0.2">
      <c r="A346" s="1" t="s">
        <v>41</v>
      </c>
      <c r="B346" s="1" t="s">
        <v>269</v>
      </c>
      <c r="C346" s="5">
        <v>4128225777</v>
      </c>
      <c r="D346" s="4">
        <v>1.5235799999999999</v>
      </c>
      <c r="E346" s="5">
        <v>6289668</v>
      </c>
      <c r="F346" s="5">
        <v>0</v>
      </c>
      <c r="G346" s="7">
        <v>6289668</v>
      </c>
    </row>
    <row r="347" spans="1:7" x14ac:dyDescent="0.2">
      <c r="A347" s="1" t="s">
        <v>41</v>
      </c>
      <c r="B347" s="1" t="s">
        <v>270</v>
      </c>
      <c r="C347" s="5">
        <v>4686873729</v>
      </c>
      <c r="D347" s="4">
        <v>1.90612</v>
      </c>
      <c r="E347" s="5">
        <v>8933744</v>
      </c>
      <c r="F347" s="5">
        <v>0</v>
      </c>
      <c r="G347" s="7">
        <v>8933744</v>
      </c>
    </row>
    <row r="348" spans="1:7" ht="13.5" thickBot="1" x14ac:dyDescent="0.25">
      <c r="A348" s="1" t="s">
        <v>41</v>
      </c>
      <c r="B348" s="1" t="s">
        <v>57</v>
      </c>
      <c r="C348" s="5"/>
      <c r="D348" s="4"/>
      <c r="E348" s="5"/>
      <c r="F348" s="5"/>
      <c r="G348" s="6">
        <f>SUM(G326:G347)</f>
        <v>274290022</v>
      </c>
    </row>
    <row r="349" spans="1:7" ht="13.5" thickTop="1" x14ac:dyDescent="0.2">
      <c r="C349" s="5"/>
      <c r="D349" s="4"/>
      <c r="E349" s="5"/>
      <c r="F349" s="5"/>
      <c r="G349" s="7"/>
    </row>
    <row r="350" spans="1:7" x14ac:dyDescent="0.2">
      <c r="A350" s="1" t="s">
        <v>42</v>
      </c>
      <c r="B350" s="1" t="s">
        <v>50</v>
      </c>
      <c r="C350" s="5">
        <v>49737060837</v>
      </c>
      <c r="D350" s="4">
        <v>1.18187</v>
      </c>
      <c r="E350" s="5">
        <v>58782663</v>
      </c>
      <c r="F350" s="5">
        <v>0</v>
      </c>
      <c r="G350" s="7">
        <v>58782663</v>
      </c>
    </row>
    <row r="351" spans="1:7" x14ac:dyDescent="0.2">
      <c r="A351" s="1" t="s">
        <v>42</v>
      </c>
      <c r="B351" s="1" t="s">
        <v>51</v>
      </c>
      <c r="C351" s="5">
        <v>17066056146</v>
      </c>
      <c r="D351" s="4">
        <v>1.50891</v>
      </c>
      <c r="E351" s="5">
        <v>25751207</v>
      </c>
      <c r="F351" s="5">
        <v>0</v>
      </c>
      <c r="G351" s="7">
        <v>25751207</v>
      </c>
    </row>
    <row r="352" spans="1:7" x14ac:dyDescent="0.2">
      <c r="A352" s="1" t="s">
        <v>42</v>
      </c>
      <c r="B352" s="1" t="s">
        <v>272</v>
      </c>
      <c r="C352" s="5">
        <v>610242855</v>
      </c>
      <c r="D352" s="4">
        <v>2.0255200000000002</v>
      </c>
      <c r="E352" s="5">
        <v>1236060</v>
      </c>
      <c r="F352" s="5">
        <v>742648</v>
      </c>
      <c r="G352" s="7">
        <v>1978708</v>
      </c>
    </row>
    <row r="353" spans="1:7" x14ac:dyDescent="0.2">
      <c r="A353" s="1" t="s">
        <v>42</v>
      </c>
      <c r="B353" s="1" t="s">
        <v>273</v>
      </c>
      <c r="C353" s="5">
        <v>649592132</v>
      </c>
      <c r="D353" s="4">
        <v>3.1</v>
      </c>
      <c r="E353" s="5">
        <v>2013736</v>
      </c>
      <c r="F353" s="5">
        <v>0</v>
      </c>
      <c r="G353" s="7">
        <v>2013736</v>
      </c>
    </row>
    <row r="354" spans="1:7" x14ac:dyDescent="0.2">
      <c r="A354" s="1" t="s">
        <v>42</v>
      </c>
      <c r="B354" s="1" t="s">
        <v>274</v>
      </c>
      <c r="C354" s="5">
        <v>345900073</v>
      </c>
      <c r="D354" s="4">
        <v>1.31349</v>
      </c>
      <c r="E354" s="5">
        <v>454336</v>
      </c>
      <c r="F354" s="5">
        <v>0</v>
      </c>
      <c r="G354" s="7">
        <v>454336</v>
      </c>
    </row>
    <row r="355" spans="1:7" x14ac:dyDescent="0.2">
      <c r="A355" s="1" t="s">
        <v>42</v>
      </c>
      <c r="B355" s="1" t="s">
        <v>275</v>
      </c>
      <c r="C355" s="5">
        <v>37843195</v>
      </c>
      <c r="D355" s="4">
        <v>2.5410499999999998</v>
      </c>
      <c r="E355" s="5">
        <v>96161</v>
      </c>
      <c r="F355" s="5">
        <v>0</v>
      </c>
      <c r="G355" s="7">
        <v>96161</v>
      </c>
    </row>
    <row r="356" spans="1:7" x14ac:dyDescent="0.2">
      <c r="A356" s="1" t="s">
        <v>42</v>
      </c>
      <c r="B356" s="1" t="s">
        <v>276</v>
      </c>
      <c r="C356" s="5">
        <v>9749730</v>
      </c>
      <c r="D356" s="4">
        <v>2.0344000000000002</v>
      </c>
      <c r="E356" s="5">
        <v>19835</v>
      </c>
      <c r="F356" s="5">
        <v>0</v>
      </c>
      <c r="G356" s="7">
        <v>19835</v>
      </c>
    </row>
    <row r="357" spans="1:7" x14ac:dyDescent="0.2">
      <c r="A357" s="1" t="s">
        <v>42</v>
      </c>
      <c r="B357" s="1" t="s">
        <v>277</v>
      </c>
      <c r="C357" s="5">
        <v>288278311</v>
      </c>
      <c r="D357" s="4">
        <v>1.93008</v>
      </c>
      <c r="E357" s="5">
        <v>556401</v>
      </c>
      <c r="F357" s="5">
        <v>0</v>
      </c>
      <c r="G357" s="7">
        <v>556401</v>
      </c>
    </row>
    <row r="358" spans="1:7" x14ac:dyDescent="0.2">
      <c r="A358" s="1" t="s">
        <v>42</v>
      </c>
      <c r="B358" s="1" t="s">
        <v>278</v>
      </c>
      <c r="C358" s="5">
        <v>261291914</v>
      </c>
      <c r="D358" s="4">
        <v>1.6125</v>
      </c>
      <c r="E358" s="5">
        <v>421334</v>
      </c>
      <c r="F358" s="5">
        <v>0</v>
      </c>
      <c r="G358" s="7">
        <v>421334</v>
      </c>
    </row>
    <row r="359" spans="1:7" x14ac:dyDescent="0.2">
      <c r="A359" s="1" t="s">
        <v>42</v>
      </c>
      <c r="B359" s="1" t="s">
        <v>279</v>
      </c>
      <c r="C359" s="5">
        <v>32163952</v>
      </c>
      <c r="D359" s="4">
        <v>2.1543700000000001</v>
      </c>
      <c r="E359" s="5">
        <v>69293</v>
      </c>
      <c r="F359" s="5">
        <v>14855</v>
      </c>
      <c r="G359" s="7">
        <v>84148</v>
      </c>
    </row>
    <row r="360" spans="1:7" x14ac:dyDescent="0.2">
      <c r="A360" s="1" t="s">
        <v>42</v>
      </c>
      <c r="B360" s="1" t="s">
        <v>280</v>
      </c>
      <c r="C360" s="5">
        <v>17269575</v>
      </c>
      <c r="D360" s="4">
        <v>2.6133600000000001</v>
      </c>
      <c r="E360" s="5">
        <v>45132</v>
      </c>
      <c r="F360" s="5">
        <v>40000</v>
      </c>
      <c r="G360" s="7">
        <v>85132</v>
      </c>
    </row>
    <row r="361" spans="1:7" x14ac:dyDescent="0.2">
      <c r="A361" s="1" t="s">
        <v>42</v>
      </c>
      <c r="B361" s="1" t="s">
        <v>271</v>
      </c>
      <c r="C361" s="5">
        <v>19399526547</v>
      </c>
      <c r="D361" s="4">
        <v>3.16086</v>
      </c>
      <c r="E361" s="5">
        <v>61319092</v>
      </c>
      <c r="F361" s="5">
        <v>8321067</v>
      </c>
      <c r="G361" s="7">
        <v>69640159</v>
      </c>
    </row>
    <row r="362" spans="1:7" x14ac:dyDescent="0.2">
      <c r="A362" s="1" t="s">
        <v>42</v>
      </c>
      <c r="B362" s="1" t="s">
        <v>281</v>
      </c>
      <c r="C362" s="5">
        <v>6917504</v>
      </c>
      <c r="D362" s="4">
        <v>1.8344199999999999</v>
      </c>
      <c r="E362" s="5">
        <v>12690</v>
      </c>
      <c r="F362" s="5">
        <v>0</v>
      </c>
      <c r="G362" s="7">
        <v>12690</v>
      </c>
    </row>
    <row r="363" spans="1:7" x14ac:dyDescent="0.2">
      <c r="A363" s="1" t="s">
        <v>42</v>
      </c>
      <c r="B363" s="1" t="s">
        <v>282</v>
      </c>
      <c r="C363" s="5">
        <v>1660839858</v>
      </c>
      <c r="D363" s="4">
        <v>1.54444</v>
      </c>
      <c r="E363" s="5">
        <v>2565061</v>
      </c>
      <c r="F363" s="5">
        <v>0</v>
      </c>
      <c r="G363" s="7">
        <v>2565061</v>
      </c>
    </row>
    <row r="364" spans="1:7" x14ac:dyDescent="0.2">
      <c r="A364" s="1" t="s">
        <v>42</v>
      </c>
      <c r="B364" s="1" t="s">
        <v>283</v>
      </c>
      <c r="C364" s="5">
        <v>9351389045</v>
      </c>
      <c r="D364" s="4">
        <v>1.30274</v>
      </c>
      <c r="E364" s="5">
        <v>12182436</v>
      </c>
      <c r="F364" s="5">
        <v>0</v>
      </c>
      <c r="G364" s="7">
        <v>12182436</v>
      </c>
    </row>
    <row r="365" spans="1:7" ht="13.5" thickBot="1" x14ac:dyDescent="0.25">
      <c r="A365" s="1" t="s">
        <v>42</v>
      </c>
      <c r="B365" s="1" t="s">
        <v>57</v>
      </c>
      <c r="C365" s="5"/>
      <c r="D365" s="4"/>
      <c r="E365" s="5"/>
      <c r="F365" s="5"/>
      <c r="G365" s="6">
        <f>SUM(G350:G364)</f>
        <v>174644007</v>
      </c>
    </row>
    <row r="366" spans="1:7" ht="13.5" thickTop="1" x14ac:dyDescent="0.2">
      <c r="C366" s="5"/>
      <c r="D366" s="4"/>
      <c r="E366" s="5"/>
      <c r="F366" s="5"/>
      <c r="G366" s="7"/>
    </row>
    <row r="367" spans="1:7" x14ac:dyDescent="0.2">
      <c r="A367" s="1" t="s">
        <v>43</v>
      </c>
      <c r="B367" s="1" t="s">
        <v>50</v>
      </c>
      <c r="C367" s="5">
        <v>4167900774</v>
      </c>
      <c r="D367" s="4">
        <v>1.6056600000000001</v>
      </c>
      <c r="E367" s="5">
        <v>6692232</v>
      </c>
      <c r="F367" s="5">
        <v>0</v>
      </c>
      <c r="G367" s="7">
        <v>6692232</v>
      </c>
    </row>
    <row r="368" spans="1:7" x14ac:dyDescent="0.2">
      <c r="A368" s="1" t="s">
        <v>43</v>
      </c>
      <c r="B368" s="1" t="s">
        <v>51</v>
      </c>
      <c r="C368" s="5">
        <v>3456196153</v>
      </c>
      <c r="D368" s="4">
        <v>1.6036600000000001</v>
      </c>
      <c r="E368" s="5">
        <v>5542546</v>
      </c>
      <c r="F368" s="5">
        <v>0</v>
      </c>
      <c r="G368" s="7">
        <v>5542546</v>
      </c>
    </row>
    <row r="369" spans="1:7" x14ac:dyDescent="0.2">
      <c r="A369" s="1" t="s">
        <v>43</v>
      </c>
      <c r="B369" s="1" t="s">
        <v>284</v>
      </c>
      <c r="C369" s="5">
        <v>197101651</v>
      </c>
      <c r="D369" s="4">
        <v>2.16275</v>
      </c>
      <c r="E369" s="5">
        <v>426282</v>
      </c>
      <c r="F369" s="5">
        <v>0</v>
      </c>
      <c r="G369" s="7">
        <v>426282</v>
      </c>
    </row>
    <row r="370" spans="1:7" x14ac:dyDescent="0.2">
      <c r="A370" s="1" t="s">
        <v>43</v>
      </c>
      <c r="B370" s="1" t="s">
        <v>285</v>
      </c>
      <c r="C370" s="5">
        <v>392796251</v>
      </c>
      <c r="D370" s="4">
        <v>2.9367999999999999</v>
      </c>
      <c r="E370" s="5">
        <v>1153565</v>
      </c>
      <c r="F370" s="5">
        <v>0</v>
      </c>
      <c r="G370" s="7">
        <v>1153565</v>
      </c>
    </row>
    <row r="371" spans="1:7" x14ac:dyDescent="0.2">
      <c r="A371" s="1" t="s">
        <v>43</v>
      </c>
      <c r="B371" s="1" t="s">
        <v>286</v>
      </c>
      <c r="C371" s="5">
        <v>88485090</v>
      </c>
      <c r="D371" s="4">
        <v>3.0940699999999999</v>
      </c>
      <c r="E371" s="5">
        <v>273779</v>
      </c>
      <c r="F371" s="5">
        <v>0</v>
      </c>
      <c r="G371" s="7">
        <v>273779</v>
      </c>
    </row>
    <row r="372" spans="1:7" x14ac:dyDescent="0.2">
      <c r="A372" s="1" t="s">
        <v>43</v>
      </c>
      <c r="B372" s="1" t="s">
        <v>287</v>
      </c>
      <c r="C372" s="5">
        <v>8326633</v>
      </c>
      <c r="D372" s="4">
        <v>1.9646699999999999</v>
      </c>
      <c r="E372" s="5">
        <v>16359</v>
      </c>
      <c r="F372" s="5">
        <v>0</v>
      </c>
      <c r="G372" s="7">
        <v>16359</v>
      </c>
    </row>
    <row r="373" spans="1:7" x14ac:dyDescent="0.2">
      <c r="A373" s="1" t="s">
        <v>43</v>
      </c>
      <c r="B373" s="1" t="s">
        <v>288</v>
      </c>
      <c r="C373" s="5">
        <v>13588007</v>
      </c>
      <c r="D373" s="4">
        <v>3.2072099999999999</v>
      </c>
      <c r="E373" s="5">
        <v>43580</v>
      </c>
      <c r="F373" s="5">
        <v>0</v>
      </c>
      <c r="G373" s="7">
        <v>43580</v>
      </c>
    </row>
    <row r="374" spans="1:7" x14ac:dyDescent="0.2">
      <c r="A374" s="1" t="s">
        <v>43</v>
      </c>
      <c r="B374" s="1" t="s">
        <v>289</v>
      </c>
      <c r="C374" s="5">
        <v>11406989</v>
      </c>
      <c r="D374" s="4">
        <v>1.7987599999999999</v>
      </c>
      <c r="E374" s="5">
        <v>20518</v>
      </c>
      <c r="F374" s="5">
        <v>0</v>
      </c>
      <c r="G374" s="7">
        <v>20518</v>
      </c>
    </row>
    <row r="375" spans="1:7" ht="13.5" thickBot="1" x14ac:dyDescent="0.25">
      <c r="A375" s="1" t="s">
        <v>43</v>
      </c>
      <c r="B375" s="1" t="s">
        <v>57</v>
      </c>
      <c r="C375" s="5">
        <v>0</v>
      </c>
      <c r="D375" s="4">
        <v>0</v>
      </c>
      <c r="E375" s="5">
        <v>0</v>
      </c>
      <c r="F375" s="5">
        <v>0</v>
      </c>
      <c r="G375" s="6">
        <f>SUM(G367:G374)</f>
        <v>14168861</v>
      </c>
    </row>
    <row r="376" spans="1:7" ht="13.5" thickTop="1" x14ac:dyDescent="0.2">
      <c r="C376" s="5"/>
      <c r="D376" s="4"/>
      <c r="E376" s="5"/>
      <c r="F376" s="5"/>
      <c r="G376" s="7"/>
    </row>
    <row r="377" spans="1:7" x14ac:dyDescent="0.2">
      <c r="A377" s="1" t="s">
        <v>44</v>
      </c>
      <c r="B377" s="1" t="s">
        <v>50</v>
      </c>
      <c r="C377" s="5">
        <v>35031856677</v>
      </c>
      <c r="D377" s="4">
        <v>1.25654</v>
      </c>
      <c r="E377" s="5">
        <v>44018945</v>
      </c>
      <c r="F377" s="5">
        <v>0</v>
      </c>
      <c r="G377" s="7">
        <v>44018945</v>
      </c>
    </row>
    <row r="378" spans="1:7" x14ac:dyDescent="0.2">
      <c r="A378" s="1" t="s">
        <v>44</v>
      </c>
      <c r="B378" s="1" t="s">
        <v>51</v>
      </c>
      <c r="C378" s="5">
        <v>16827970617</v>
      </c>
      <c r="D378" s="4">
        <v>1.2235100000000001</v>
      </c>
      <c r="E378" s="5">
        <v>20589108</v>
      </c>
      <c r="F378" s="5">
        <v>0</v>
      </c>
      <c r="G378" s="7">
        <v>20589108</v>
      </c>
    </row>
    <row r="379" spans="1:7" x14ac:dyDescent="0.2">
      <c r="A379" s="1" t="s">
        <v>44</v>
      </c>
      <c r="B379" s="1" t="s">
        <v>290</v>
      </c>
      <c r="C379" s="5">
        <v>29746586</v>
      </c>
      <c r="D379" s="4">
        <v>2.30836</v>
      </c>
      <c r="E379" s="5">
        <v>68666</v>
      </c>
      <c r="F379" s="5">
        <v>0</v>
      </c>
      <c r="G379" s="7">
        <v>68666</v>
      </c>
    </row>
    <row r="380" spans="1:7" x14ac:dyDescent="0.2">
      <c r="A380" s="1" t="s">
        <v>44</v>
      </c>
      <c r="B380" s="1" t="s">
        <v>291</v>
      </c>
      <c r="C380" s="5">
        <v>6381577858</v>
      </c>
      <c r="D380" s="4">
        <v>1.06511</v>
      </c>
      <c r="E380" s="5">
        <v>6797100</v>
      </c>
      <c r="F380" s="5">
        <v>1131150</v>
      </c>
      <c r="G380" s="7">
        <v>7928250</v>
      </c>
    </row>
    <row r="381" spans="1:7" x14ac:dyDescent="0.2">
      <c r="A381" s="1" t="s">
        <v>44</v>
      </c>
      <c r="B381" s="1" t="s">
        <v>292</v>
      </c>
      <c r="C381" s="5">
        <v>7134825096</v>
      </c>
      <c r="D381" s="4">
        <v>2.5485899999999999</v>
      </c>
      <c r="E381" s="5">
        <v>18183741</v>
      </c>
      <c r="F381" s="5">
        <v>1187039</v>
      </c>
      <c r="G381" s="7">
        <v>19370780</v>
      </c>
    </row>
    <row r="382" spans="1:7" x14ac:dyDescent="0.2">
      <c r="A382" s="1" t="s">
        <v>44</v>
      </c>
      <c r="B382" s="1" t="s">
        <v>293</v>
      </c>
      <c r="C382" s="5">
        <v>177110936</v>
      </c>
      <c r="D382" s="4">
        <v>1.4914499999999999</v>
      </c>
      <c r="E382" s="5">
        <v>264151</v>
      </c>
      <c r="F382" s="5">
        <v>0</v>
      </c>
      <c r="G382" s="7">
        <v>264151</v>
      </c>
    </row>
    <row r="383" spans="1:7" x14ac:dyDescent="0.2">
      <c r="A383" s="1" t="s">
        <v>44</v>
      </c>
      <c r="B383" s="1" t="s">
        <v>294</v>
      </c>
      <c r="C383" s="5">
        <v>122698300</v>
      </c>
      <c r="D383" s="4">
        <v>2.0482800000000001</v>
      </c>
      <c r="E383" s="5">
        <v>251321</v>
      </c>
      <c r="F383" s="5">
        <v>0</v>
      </c>
      <c r="G383" s="7">
        <v>251321</v>
      </c>
    </row>
    <row r="384" spans="1:7" x14ac:dyDescent="0.2">
      <c r="A384" s="1" t="s">
        <v>44</v>
      </c>
      <c r="B384" s="1" t="s">
        <v>295</v>
      </c>
      <c r="C384" s="5">
        <v>3452723144</v>
      </c>
      <c r="D384" s="4">
        <v>2.75136</v>
      </c>
      <c r="E384" s="5">
        <v>9499678</v>
      </c>
      <c r="F384" s="5">
        <v>0</v>
      </c>
      <c r="G384" s="7">
        <v>9499678</v>
      </c>
    </row>
    <row r="385" spans="1:7" x14ac:dyDescent="0.2">
      <c r="A385" s="1" t="s">
        <v>44</v>
      </c>
      <c r="B385" s="1" t="s">
        <v>296</v>
      </c>
      <c r="C385" s="5">
        <v>905204140</v>
      </c>
      <c r="D385" s="4">
        <v>1.6506799999999999</v>
      </c>
      <c r="E385" s="5">
        <v>1494201</v>
      </c>
      <c r="F385" s="5">
        <v>0</v>
      </c>
      <c r="G385" s="7">
        <v>1494201</v>
      </c>
    </row>
    <row r="386" spans="1:7" ht="13.5" thickBot="1" x14ac:dyDescent="0.25">
      <c r="A386" s="1" t="s">
        <v>44</v>
      </c>
      <c r="B386" s="1" t="s">
        <v>57</v>
      </c>
      <c r="C386" s="5"/>
      <c r="D386" s="4"/>
      <c r="E386" s="5"/>
      <c r="F386" s="5"/>
      <c r="G386" s="6">
        <f>SUM(G377:G385)</f>
        <v>103485100</v>
      </c>
    </row>
    <row r="387" spans="1:7" ht="13.5" thickTop="1" x14ac:dyDescent="0.2">
      <c r="C387" s="5"/>
      <c r="D387" s="4"/>
      <c r="E387" s="5"/>
      <c r="F387" s="5"/>
      <c r="G387" s="7"/>
    </row>
    <row r="388" spans="1:7" x14ac:dyDescent="0.2">
      <c r="A388" s="1" t="s">
        <v>45</v>
      </c>
      <c r="B388" s="1" t="s">
        <v>50</v>
      </c>
      <c r="C388" s="5">
        <v>485271657</v>
      </c>
      <c r="D388" s="4">
        <v>2.0784500000000001</v>
      </c>
      <c r="E388" s="5">
        <v>1008614</v>
      </c>
      <c r="F388" s="5">
        <v>0</v>
      </c>
      <c r="G388" s="7">
        <v>1008614</v>
      </c>
    </row>
    <row r="389" spans="1:7" x14ac:dyDescent="0.2">
      <c r="A389" s="1" t="s">
        <v>45</v>
      </c>
      <c r="B389" s="1" t="s">
        <v>51</v>
      </c>
      <c r="C389" s="5">
        <v>428043535</v>
      </c>
      <c r="D389" s="4">
        <v>0.36210999999999999</v>
      </c>
      <c r="E389" s="5">
        <v>155000</v>
      </c>
      <c r="F389" s="5">
        <v>0</v>
      </c>
      <c r="G389" s="7">
        <v>155000</v>
      </c>
    </row>
    <row r="390" spans="1:7" x14ac:dyDescent="0.2">
      <c r="A390" s="1" t="s">
        <v>45</v>
      </c>
      <c r="B390" s="1" t="s">
        <v>297</v>
      </c>
      <c r="C390" s="5">
        <v>57228122</v>
      </c>
      <c r="D390" s="4">
        <v>1.37591</v>
      </c>
      <c r="E390" s="5">
        <v>78740</v>
      </c>
      <c r="F390" s="5">
        <v>0</v>
      </c>
      <c r="G390" s="7">
        <v>78740</v>
      </c>
    </row>
    <row r="391" spans="1:7" ht="13.5" thickBot="1" x14ac:dyDescent="0.25">
      <c r="A391" s="1" t="s">
        <v>45</v>
      </c>
      <c r="B391" s="1" t="s">
        <v>57</v>
      </c>
      <c r="C391" s="5"/>
      <c r="D391" s="4"/>
      <c r="E391" s="5"/>
      <c r="F391" s="5"/>
      <c r="G391" s="6">
        <f>SUM(G388:G390)</f>
        <v>1242354</v>
      </c>
    </row>
    <row r="392" spans="1:7" ht="13.5" thickTop="1" x14ac:dyDescent="0.2">
      <c r="C392" s="5"/>
      <c r="D392" s="4"/>
      <c r="E392" s="5"/>
      <c r="F392" s="5"/>
      <c r="G392" s="7"/>
    </row>
    <row r="393" spans="1:7" x14ac:dyDescent="0.2">
      <c r="A393" s="1" t="s">
        <v>46</v>
      </c>
      <c r="B393" s="1" t="s">
        <v>50</v>
      </c>
      <c r="C393" s="5">
        <v>6241558192</v>
      </c>
      <c r="D393" s="4">
        <v>1.44607</v>
      </c>
      <c r="E393" s="5">
        <v>9025739</v>
      </c>
      <c r="F393" s="5">
        <v>0</v>
      </c>
      <c r="G393" s="7">
        <v>9025739</v>
      </c>
    </row>
    <row r="394" spans="1:7" x14ac:dyDescent="0.2">
      <c r="A394" s="1" t="s">
        <v>46</v>
      </c>
      <c r="B394" s="1" t="s">
        <v>51</v>
      </c>
      <c r="C394" s="5">
        <v>2846994139</v>
      </c>
      <c r="D394" s="4">
        <v>1.98332</v>
      </c>
      <c r="E394" s="5">
        <v>5646511</v>
      </c>
      <c r="F394" s="5">
        <v>0</v>
      </c>
      <c r="G394" s="7">
        <v>5646511</v>
      </c>
    </row>
    <row r="395" spans="1:7" x14ac:dyDescent="0.2">
      <c r="A395" s="1" t="s">
        <v>46</v>
      </c>
      <c r="B395" s="1" t="s">
        <v>298</v>
      </c>
      <c r="C395" s="5">
        <v>669453706</v>
      </c>
      <c r="D395" s="4">
        <v>2.1726700000000001</v>
      </c>
      <c r="E395" s="5">
        <v>1454505</v>
      </c>
      <c r="F395" s="5">
        <v>489050</v>
      </c>
      <c r="G395" s="7">
        <v>1943555</v>
      </c>
    </row>
    <row r="396" spans="1:7" x14ac:dyDescent="0.2">
      <c r="A396" s="1" t="s">
        <v>46</v>
      </c>
      <c r="B396" s="1" t="s">
        <v>299</v>
      </c>
      <c r="C396" s="5">
        <v>16048839</v>
      </c>
      <c r="D396" s="4">
        <v>2.3770899999999999</v>
      </c>
      <c r="E396" s="5">
        <v>38149</v>
      </c>
      <c r="F396" s="5">
        <v>0</v>
      </c>
      <c r="G396" s="7">
        <v>38149</v>
      </c>
    </row>
    <row r="397" spans="1:7" x14ac:dyDescent="0.2">
      <c r="A397" s="1" t="s">
        <v>46</v>
      </c>
      <c r="B397" s="1" t="s">
        <v>300</v>
      </c>
      <c r="C397" s="5">
        <v>74254456</v>
      </c>
      <c r="D397" s="4">
        <v>2.09118</v>
      </c>
      <c r="E397" s="5">
        <v>155279</v>
      </c>
      <c r="F397" s="5">
        <v>0</v>
      </c>
      <c r="G397" s="7">
        <v>155279</v>
      </c>
    </row>
    <row r="398" spans="1:7" x14ac:dyDescent="0.2">
      <c r="A398" s="1" t="s">
        <v>46</v>
      </c>
      <c r="B398" s="1" t="s">
        <v>46</v>
      </c>
      <c r="C398" s="5">
        <v>2634807052</v>
      </c>
      <c r="D398" s="4">
        <v>2.4278300000000002</v>
      </c>
      <c r="E398" s="5">
        <v>6396853</v>
      </c>
      <c r="F398" s="5">
        <v>1509832</v>
      </c>
      <c r="G398" s="7">
        <v>7906685</v>
      </c>
    </row>
    <row r="399" spans="1:7" ht="13.5" thickBot="1" x14ac:dyDescent="0.25">
      <c r="A399" s="1" t="s">
        <v>46</v>
      </c>
      <c r="B399" s="1" t="s">
        <v>57</v>
      </c>
      <c r="C399" s="5"/>
      <c r="D399" s="4"/>
      <c r="E399" s="5"/>
      <c r="F399" s="5"/>
      <c r="G399" s="6">
        <f>SUM(G393:G398)</f>
        <v>24715918</v>
      </c>
    </row>
    <row r="400" spans="1:7" ht="13.5" thickTop="1" x14ac:dyDescent="0.2">
      <c r="C400" s="5"/>
      <c r="D400" s="4"/>
      <c r="E400" s="5"/>
      <c r="F400" s="5"/>
      <c r="G400" s="7"/>
    </row>
    <row r="401" spans="1:7" x14ac:dyDescent="0.2">
      <c r="A401" s="1" t="s">
        <v>47</v>
      </c>
      <c r="B401" s="1" t="s">
        <v>50</v>
      </c>
      <c r="C401" s="5">
        <v>32203527231</v>
      </c>
      <c r="D401" s="4">
        <v>0.98134999999999994</v>
      </c>
      <c r="E401" s="5">
        <v>31602985</v>
      </c>
      <c r="F401" s="5">
        <v>0</v>
      </c>
      <c r="G401" s="7">
        <v>31602985</v>
      </c>
    </row>
    <row r="402" spans="1:7" x14ac:dyDescent="0.2">
      <c r="A402" s="1" t="s">
        <v>47</v>
      </c>
      <c r="B402" s="1" t="s">
        <v>51</v>
      </c>
      <c r="C402" s="5">
        <v>15074600996</v>
      </c>
      <c r="D402" s="4">
        <v>1.3326899999999999</v>
      </c>
      <c r="E402" s="5">
        <v>20089856</v>
      </c>
      <c r="F402" s="5">
        <v>0</v>
      </c>
      <c r="G402" s="7">
        <v>20089856</v>
      </c>
    </row>
    <row r="403" spans="1:7" x14ac:dyDescent="0.2">
      <c r="A403" s="1" t="s">
        <v>47</v>
      </c>
      <c r="B403" s="1" t="s">
        <v>301</v>
      </c>
      <c r="C403" s="5">
        <v>12187330648</v>
      </c>
      <c r="D403" s="4">
        <v>1.9883999999999999</v>
      </c>
      <c r="E403" s="5">
        <v>24233339</v>
      </c>
      <c r="F403" s="5">
        <v>0</v>
      </c>
      <c r="G403" s="7">
        <v>24233339</v>
      </c>
    </row>
    <row r="404" spans="1:7" x14ac:dyDescent="0.2">
      <c r="A404" s="1" t="s">
        <v>47</v>
      </c>
      <c r="B404" s="1" t="s">
        <v>302</v>
      </c>
      <c r="C404" s="5">
        <v>988467274</v>
      </c>
      <c r="D404" s="4">
        <v>1.21658</v>
      </c>
      <c r="E404" s="5">
        <v>1202548</v>
      </c>
      <c r="F404" s="5">
        <v>143245</v>
      </c>
      <c r="G404" s="7">
        <v>1345793</v>
      </c>
    </row>
    <row r="405" spans="1:7" x14ac:dyDescent="0.2">
      <c r="A405" s="1" t="s">
        <v>47</v>
      </c>
      <c r="B405" s="1" t="s">
        <v>303</v>
      </c>
      <c r="C405" s="5">
        <v>208381415</v>
      </c>
      <c r="D405" s="4">
        <v>1.30789</v>
      </c>
      <c r="E405" s="5">
        <v>272540</v>
      </c>
      <c r="F405" s="5">
        <v>0</v>
      </c>
      <c r="G405" s="7">
        <v>272540</v>
      </c>
    </row>
    <row r="406" spans="1:7" x14ac:dyDescent="0.2">
      <c r="A406" s="1" t="s">
        <v>47</v>
      </c>
      <c r="B406" s="1" t="s">
        <v>304</v>
      </c>
      <c r="C406" s="5">
        <v>1589867326</v>
      </c>
      <c r="D406" s="4">
        <v>0.76865000000000006</v>
      </c>
      <c r="E406" s="5">
        <v>1222055</v>
      </c>
      <c r="F406" s="5">
        <v>63910</v>
      </c>
      <c r="G406" s="7">
        <v>1285965</v>
      </c>
    </row>
    <row r="407" spans="1:7" x14ac:dyDescent="0.2">
      <c r="A407" s="1" t="s">
        <v>47</v>
      </c>
      <c r="B407" s="1" t="s">
        <v>305</v>
      </c>
      <c r="C407" s="5">
        <v>1826077596</v>
      </c>
      <c r="D407" s="4">
        <v>1.7974600000000001</v>
      </c>
      <c r="E407" s="5">
        <v>3282310</v>
      </c>
      <c r="F407" s="5">
        <v>240000</v>
      </c>
      <c r="G407" s="7">
        <v>3522310</v>
      </c>
    </row>
    <row r="408" spans="1:7" x14ac:dyDescent="0.2">
      <c r="A408" s="1" t="s">
        <v>47</v>
      </c>
      <c r="B408" s="1" t="s">
        <v>306</v>
      </c>
      <c r="C408" s="5">
        <v>124839090</v>
      </c>
      <c r="D408" s="4">
        <v>1.1039699999999999</v>
      </c>
      <c r="E408" s="5">
        <v>137818</v>
      </c>
      <c r="F408" s="5">
        <v>0</v>
      </c>
      <c r="G408" s="7">
        <v>137818</v>
      </c>
    </row>
    <row r="409" spans="1:7" x14ac:dyDescent="0.2">
      <c r="A409" s="1" t="s">
        <v>47</v>
      </c>
      <c r="B409" s="1" t="s">
        <v>307</v>
      </c>
      <c r="C409" s="5">
        <v>203962886</v>
      </c>
      <c r="D409" s="4">
        <v>2.8868800000000001</v>
      </c>
      <c r="E409" s="5">
        <v>588817</v>
      </c>
      <c r="F409" s="5">
        <v>0</v>
      </c>
      <c r="G409" s="7">
        <v>588817</v>
      </c>
    </row>
    <row r="410" spans="1:7" ht="13.5" thickBot="1" x14ac:dyDescent="0.25">
      <c r="A410" s="1" t="s">
        <v>47</v>
      </c>
      <c r="B410" s="1" t="s">
        <v>57</v>
      </c>
      <c r="C410" s="5">
        <v>0</v>
      </c>
      <c r="D410" s="4">
        <v>0</v>
      </c>
      <c r="E410" s="5">
        <v>0</v>
      </c>
      <c r="F410" s="5">
        <v>0</v>
      </c>
      <c r="G410" s="6">
        <f>SUM(G401:G409)</f>
        <v>83079423</v>
      </c>
    </row>
    <row r="411" spans="1:7" ht="13.5" thickTop="1" x14ac:dyDescent="0.2">
      <c r="C411" s="5"/>
      <c r="D411" s="4"/>
      <c r="E411" s="5"/>
      <c r="F411" s="5"/>
      <c r="G411" s="7"/>
    </row>
    <row r="412" spans="1:7" x14ac:dyDescent="0.2">
      <c r="A412" s="1" t="s">
        <v>48</v>
      </c>
      <c r="B412" s="1" t="s">
        <v>50</v>
      </c>
      <c r="C412" s="5">
        <v>4180019070</v>
      </c>
      <c r="D412" s="4">
        <v>1.56325</v>
      </c>
      <c r="E412" s="5">
        <v>6534425</v>
      </c>
      <c r="F412" s="5">
        <v>0</v>
      </c>
      <c r="G412" s="7">
        <v>6534425</v>
      </c>
    </row>
    <row r="413" spans="1:7" x14ac:dyDescent="0.2">
      <c r="A413" s="1" t="s">
        <v>48</v>
      </c>
      <c r="B413" s="1" t="s">
        <v>51</v>
      </c>
      <c r="C413" s="5">
        <v>1786202503</v>
      </c>
      <c r="D413" s="4">
        <v>1.45255</v>
      </c>
      <c r="E413" s="5">
        <v>2594543</v>
      </c>
      <c r="F413" s="5">
        <v>0</v>
      </c>
      <c r="G413" s="7">
        <v>2594543</v>
      </c>
    </row>
    <row r="414" spans="1:7" x14ac:dyDescent="0.2">
      <c r="A414" s="1" t="s">
        <v>48</v>
      </c>
      <c r="B414" s="1" t="s">
        <v>308</v>
      </c>
      <c r="C414" s="5">
        <v>21248970</v>
      </c>
      <c r="D414" s="4">
        <v>2.50467</v>
      </c>
      <c r="E414" s="5">
        <v>53222</v>
      </c>
      <c r="F414" s="5">
        <v>0</v>
      </c>
      <c r="G414" s="7">
        <v>53222</v>
      </c>
    </row>
    <row r="415" spans="1:7" x14ac:dyDescent="0.2">
      <c r="A415" s="1" t="s">
        <v>48</v>
      </c>
      <c r="B415" s="1" t="s">
        <v>309</v>
      </c>
      <c r="C415" s="5">
        <v>165259736</v>
      </c>
      <c r="D415" s="4">
        <v>2.6817600000000001</v>
      </c>
      <c r="E415" s="5">
        <v>443187</v>
      </c>
      <c r="F415" s="5">
        <v>0</v>
      </c>
      <c r="G415" s="7">
        <v>443187</v>
      </c>
    </row>
    <row r="416" spans="1:7" x14ac:dyDescent="0.2">
      <c r="A416" s="1" t="s">
        <v>48</v>
      </c>
      <c r="B416" s="1" t="s">
        <v>310</v>
      </c>
      <c r="C416" s="5">
        <v>28947497</v>
      </c>
      <c r="D416" s="4">
        <v>2.3734999999999999</v>
      </c>
      <c r="E416" s="5">
        <v>68707</v>
      </c>
      <c r="F416" s="5">
        <v>0</v>
      </c>
      <c r="G416" s="7">
        <v>68707</v>
      </c>
    </row>
    <row r="417" spans="1:7" x14ac:dyDescent="0.2">
      <c r="A417" s="1" t="s">
        <v>48</v>
      </c>
      <c r="B417" s="1" t="s">
        <v>311</v>
      </c>
      <c r="C417" s="5">
        <v>12210255</v>
      </c>
      <c r="D417" s="4">
        <v>2.8622700000000001</v>
      </c>
      <c r="E417" s="5">
        <v>34949</v>
      </c>
      <c r="F417" s="5">
        <v>7500</v>
      </c>
      <c r="G417" s="7">
        <v>42449</v>
      </c>
    </row>
    <row r="418" spans="1:7" x14ac:dyDescent="0.2">
      <c r="A418" s="1" t="s">
        <v>48</v>
      </c>
      <c r="B418" s="1" t="s">
        <v>312</v>
      </c>
      <c r="C418" s="5">
        <v>5176221</v>
      </c>
      <c r="D418" s="4">
        <v>3.0828000000000002</v>
      </c>
      <c r="E418" s="5">
        <v>15957</v>
      </c>
      <c r="F418" s="5">
        <v>23000</v>
      </c>
      <c r="G418" s="7">
        <v>38957</v>
      </c>
    </row>
    <row r="419" spans="1:7" x14ac:dyDescent="0.2">
      <c r="A419" s="1" t="s">
        <v>48</v>
      </c>
      <c r="B419" s="1" t="s">
        <v>98</v>
      </c>
      <c r="C419" s="5">
        <v>24436770</v>
      </c>
      <c r="D419" s="4">
        <v>2.7168100000000002</v>
      </c>
      <c r="E419" s="5">
        <v>66390</v>
      </c>
      <c r="F419" s="5">
        <v>62000</v>
      </c>
      <c r="G419" s="7">
        <v>128390</v>
      </c>
    </row>
    <row r="420" spans="1:7" x14ac:dyDescent="0.2">
      <c r="A420" s="1" t="s">
        <v>48</v>
      </c>
      <c r="B420" s="1" t="s">
        <v>313</v>
      </c>
      <c r="C420" s="5">
        <v>13194646</v>
      </c>
      <c r="D420" s="4">
        <v>2.6501800000000002</v>
      </c>
      <c r="E420" s="5">
        <v>34968</v>
      </c>
      <c r="F420" s="5">
        <v>0</v>
      </c>
      <c r="G420" s="7">
        <v>34968</v>
      </c>
    </row>
    <row r="421" spans="1:7" x14ac:dyDescent="0.2">
      <c r="A421" s="1" t="s">
        <v>48</v>
      </c>
      <c r="B421" s="1" t="s">
        <v>314</v>
      </c>
      <c r="C421" s="5">
        <v>2957418</v>
      </c>
      <c r="D421" s="4">
        <v>3.1</v>
      </c>
      <c r="E421" s="5">
        <v>9168</v>
      </c>
      <c r="F421" s="5">
        <v>0</v>
      </c>
      <c r="G421" s="7">
        <v>9168</v>
      </c>
    </row>
    <row r="422" spans="1:7" x14ac:dyDescent="0.2">
      <c r="A422" s="1" t="s">
        <v>48</v>
      </c>
      <c r="B422" s="1" t="s">
        <v>315</v>
      </c>
      <c r="C422" s="5">
        <v>4561685</v>
      </c>
      <c r="D422" s="4">
        <v>2.3979400000000002</v>
      </c>
      <c r="E422" s="5">
        <v>10939</v>
      </c>
      <c r="F422" s="5">
        <v>0</v>
      </c>
      <c r="G422" s="7">
        <v>10939</v>
      </c>
    </row>
    <row r="423" spans="1:7" x14ac:dyDescent="0.2">
      <c r="A423" s="1" t="s">
        <v>48</v>
      </c>
      <c r="B423" s="1" t="s">
        <v>316</v>
      </c>
      <c r="C423" s="5">
        <v>18809133</v>
      </c>
      <c r="D423" s="4">
        <v>2.8488899999999999</v>
      </c>
      <c r="E423" s="5">
        <v>53585</v>
      </c>
      <c r="F423" s="5">
        <v>55000</v>
      </c>
      <c r="G423" s="7">
        <v>108585</v>
      </c>
    </row>
    <row r="424" spans="1:7" x14ac:dyDescent="0.2">
      <c r="A424" s="1" t="s">
        <v>48</v>
      </c>
      <c r="B424" s="1" t="s">
        <v>317</v>
      </c>
      <c r="C424" s="5">
        <v>61256817</v>
      </c>
      <c r="D424" s="4">
        <v>2.9573299999999998</v>
      </c>
      <c r="E424" s="5">
        <v>181157</v>
      </c>
      <c r="F424" s="5">
        <v>78000</v>
      </c>
      <c r="G424" s="7">
        <v>259157</v>
      </c>
    </row>
    <row r="425" spans="1:7" x14ac:dyDescent="0.2">
      <c r="A425" s="1" t="s">
        <v>48</v>
      </c>
      <c r="B425" s="1" t="s">
        <v>318</v>
      </c>
      <c r="C425" s="5">
        <v>1928866223</v>
      </c>
      <c r="D425" s="4">
        <v>3.3978600000000001</v>
      </c>
      <c r="E425" s="5">
        <v>6554028</v>
      </c>
      <c r="F425" s="5">
        <v>1043342</v>
      </c>
      <c r="G425" s="7">
        <v>7597370</v>
      </c>
    </row>
    <row r="426" spans="1:7" x14ac:dyDescent="0.2">
      <c r="A426" s="1" t="s">
        <v>48</v>
      </c>
      <c r="B426" s="1" t="s">
        <v>319</v>
      </c>
      <c r="C426" s="5">
        <v>20978788</v>
      </c>
      <c r="D426" s="4">
        <v>2.6332800000000001</v>
      </c>
      <c r="E426" s="5">
        <v>55243</v>
      </c>
      <c r="F426" s="5">
        <v>95000</v>
      </c>
      <c r="G426" s="7">
        <v>150243</v>
      </c>
    </row>
    <row r="427" spans="1:7" x14ac:dyDescent="0.2">
      <c r="A427" s="1" t="s">
        <v>48</v>
      </c>
      <c r="B427" s="1" t="s">
        <v>320</v>
      </c>
      <c r="C427" s="5">
        <v>32222411</v>
      </c>
      <c r="D427" s="4">
        <v>2.48915</v>
      </c>
      <c r="E427" s="5">
        <v>80206</v>
      </c>
      <c r="F427" s="5">
        <v>158500</v>
      </c>
      <c r="G427" s="7">
        <v>238706</v>
      </c>
    </row>
    <row r="428" spans="1:7" x14ac:dyDescent="0.2">
      <c r="A428" s="1" t="s">
        <v>48</v>
      </c>
      <c r="B428" s="1" t="s">
        <v>321</v>
      </c>
      <c r="C428" s="5">
        <v>30783225</v>
      </c>
      <c r="D428" s="4">
        <v>2.3391500000000001</v>
      </c>
      <c r="E428" s="5">
        <v>72006</v>
      </c>
      <c r="F428" s="5">
        <v>0</v>
      </c>
      <c r="G428" s="7">
        <v>72006</v>
      </c>
    </row>
    <row r="429" spans="1:7" x14ac:dyDescent="0.2">
      <c r="A429" s="1" t="s">
        <v>48</v>
      </c>
      <c r="B429" s="1" t="s">
        <v>322</v>
      </c>
      <c r="C429" s="5">
        <v>22906772</v>
      </c>
      <c r="D429" s="4">
        <v>2.7149000000000001</v>
      </c>
      <c r="E429" s="5">
        <v>62190</v>
      </c>
      <c r="F429" s="5">
        <v>0</v>
      </c>
      <c r="G429" s="7">
        <v>62190</v>
      </c>
    </row>
    <row r="430" spans="1:7" ht="13.5" thickBot="1" x14ac:dyDescent="0.25">
      <c r="A430" s="1" t="s">
        <v>48</v>
      </c>
      <c r="B430" s="1" t="s">
        <v>57</v>
      </c>
      <c r="C430" s="5"/>
      <c r="D430" s="4"/>
      <c r="E430" s="5"/>
      <c r="F430" s="5"/>
      <c r="G430" s="6">
        <f>SUM(G412:G429)</f>
        <v>18447212</v>
      </c>
    </row>
    <row r="431" spans="1:7" ht="13.5" thickTop="1" x14ac:dyDescent="0.2">
      <c r="C431" s="5"/>
      <c r="D431" s="4"/>
      <c r="E431" s="5"/>
      <c r="F431" s="5"/>
      <c r="G431" s="7"/>
    </row>
    <row r="432" spans="1:7" x14ac:dyDescent="0.2">
      <c r="A432" s="1" t="s">
        <v>49</v>
      </c>
      <c r="B432" s="1" t="s">
        <v>50</v>
      </c>
      <c r="C432" s="5">
        <v>19007816058</v>
      </c>
      <c r="D432" s="4">
        <v>1.5165999999999999</v>
      </c>
      <c r="E432" s="5">
        <v>28827274</v>
      </c>
      <c r="F432" s="5">
        <v>0</v>
      </c>
      <c r="G432" s="7">
        <v>28827274</v>
      </c>
    </row>
    <row r="433" spans="1:7" x14ac:dyDescent="0.2">
      <c r="A433" s="1" t="s">
        <v>49</v>
      </c>
      <c r="B433" s="1" t="s">
        <v>51</v>
      </c>
      <c r="C433" s="5">
        <v>7628712573</v>
      </c>
      <c r="D433" s="4">
        <v>1.71973</v>
      </c>
      <c r="E433" s="5">
        <v>13119353</v>
      </c>
      <c r="F433" s="5">
        <v>0</v>
      </c>
      <c r="G433" s="7">
        <v>13119353</v>
      </c>
    </row>
    <row r="434" spans="1:7" x14ac:dyDescent="0.2">
      <c r="A434" s="1" t="s">
        <v>49</v>
      </c>
      <c r="B434" s="1" t="s">
        <v>324</v>
      </c>
      <c r="C434" s="5">
        <v>553680711</v>
      </c>
      <c r="D434" s="4">
        <v>2.8488500000000001</v>
      </c>
      <c r="E434" s="5">
        <v>1577354</v>
      </c>
      <c r="F434" s="5">
        <v>0</v>
      </c>
      <c r="G434" s="7">
        <v>1577354</v>
      </c>
    </row>
    <row r="435" spans="1:7" x14ac:dyDescent="0.2">
      <c r="A435" s="1" t="s">
        <v>49</v>
      </c>
      <c r="B435" s="1" t="s">
        <v>325</v>
      </c>
      <c r="C435" s="5">
        <v>114000848</v>
      </c>
      <c r="D435" s="4">
        <v>2.2934100000000002</v>
      </c>
      <c r="E435" s="5">
        <v>261450</v>
      </c>
      <c r="F435" s="5">
        <v>0</v>
      </c>
      <c r="G435" s="7">
        <v>261450</v>
      </c>
    </row>
    <row r="436" spans="1:7" x14ac:dyDescent="0.2">
      <c r="A436" s="1" t="s">
        <v>49</v>
      </c>
      <c r="B436" s="1" t="s">
        <v>326</v>
      </c>
      <c r="C436" s="5">
        <v>22715089</v>
      </c>
      <c r="D436" s="4">
        <v>2.4718599999999999</v>
      </c>
      <c r="E436" s="5">
        <v>56148</v>
      </c>
      <c r="F436" s="5">
        <v>0</v>
      </c>
      <c r="G436" s="7">
        <v>56148</v>
      </c>
    </row>
    <row r="437" spans="1:7" x14ac:dyDescent="0.2">
      <c r="A437" s="1" t="s">
        <v>49</v>
      </c>
      <c r="B437" s="1" t="s">
        <v>327</v>
      </c>
      <c r="C437" s="5">
        <v>59267388</v>
      </c>
      <c r="D437" s="4">
        <v>2.75345</v>
      </c>
      <c r="E437" s="5">
        <v>163190</v>
      </c>
      <c r="F437" s="5">
        <v>0</v>
      </c>
      <c r="G437" s="7">
        <v>163190</v>
      </c>
    </row>
    <row r="438" spans="1:7" x14ac:dyDescent="0.2">
      <c r="A438" s="1" t="s">
        <v>49</v>
      </c>
      <c r="B438" s="1" t="s">
        <v>328</v>
      </c>
      <c r="C438" s="5">
        <v>370988813</v>
      </c>
      <c r="D438" s="4">
        <v>1.331</v>
      </c>
      <c r="E438" s="5">
        <v>493787</v>
      </c>
      <c r="F438" s="5">
        <v>0</v>
      </c>
      <c r="G438" s="7">
        <v>493787</v>
      </c>
    </row>
    <row r="439" spans="1:7" x14ac:dyDescent="0.2">
      <c r="A439" s="1" t="s">
        <v>49</v>
      </c>
      <c r="B439" s="1" t="s">
        <v>329</v>
      </c>
      <c r="C439" s="5">
        <v>106249658</v>
      </c>
      <c r="D439" s="4">
        <v>2.1982599999999999</v>
      </c>
      <c r="E439" s="5">
        <v>233564</v>
      </c>
      <c r="F439" s="5">
        <v>0</v>
      </c>
      <c r="G439" s="7">
        <v>233564</v>
      </c>
    </row>
    <row r="440" spans="1:7" x14ac:dyDescent="0.2">
      <c r="A440" s="1" t="s">
        <v>49</v>
      </c>
      <c r="B440" s="1" t="s">
        <v>330</v>
      </c>
      <c r="C440" s="5">
        <v>731636691</v>
      </c>
      <c r="D440" s="4">
        <v>2.2671299999999999</v>
      </c>
      <c r="E440" s="5">
        <v>1658715</v>
      </c>
      <c r="F440" s="5">
        <v>0</v>
      </c>
      <c r="G440" s="7">
        <v>1658715</v>
      </c>
    </row>
    <row r="441" spans="1:7" x14ac:dyDescent="0.2">
      <c r="A441" s="1" t="s">
        <v>49</v>
      </c>
      <c r="B441" s="1" t="s">
        <v>331</v>
      </c>
      <c r="C441" s="5">
        <v>851375761</v>
      </c>
      <c r="D441" s="4">
        <v>2.6219899999999998</v>
      </c>
      <c r="E441" s="5">
        <v>2232298</v>
      </c>
      <c r="F441" s="5">
        <v>437425</v>
      </c>
      <c r="G441" s="7">
        <v>2669723</v>
      </c>
    </row>
    <row r="442" spans="1:7" x14ac:dyDescent="0.2">
      <c r="A442" s="1" t="s">
        <v>49</v>
      </c>
      <c r="B442" s="1" t="s">
        <v>332</v>
      </c>
      <c r="C442" s="5">
        <v>94552844</v>
      </c>
      <c r="D442" s="4">
        <v>2.4324699999999999</v>
      </c>
      <c r="E442" s="5">
        <v>229997</v>
      </c>
      <c r="F442" s="5">
        <v>0</v>
      </c>
      <c r="G442" s="7">
        <v>229997</v>
      </c>
    </row>
    <row r="443" spans="1:7" x14ac:dyDescent="0.2">
      <c r="A443" s="1" t="s">
        <v>49</v>
      </c>
      <c r="B443" s="1" t="s">
        <v>333</v>
      </c>
      <c r="C443" s="5">
        <v>316111411</v>
      </c>
      <c r="D443" s="4">
        <v>2.7214</v>
      </c>
      <c r="E443" s="5">
        <v>860267</v>
      </c>
      <c r="F443" s="5">
        <v>0</v>
      </c>
      <c r="G443" s="7">
        <v>860267</v>
      </c>
    </row>
    <row r="444" spans="1:7" x14ac:dyDescent="0.2">
      <c r="A444" s="1" t="s">
        <v>49</v>
      </c>
      <c r="B444" s="1" t="s">
        <v>334</v>
      </c>
      <c r="C444" s="5">
        <v>809334108</v>
      </c>
      <c r="D444" s="4">
        <v>2.3271700000000002</v>
      </c>
      <c r="E444" s="5">
        <v>1883458</v>
      </c>
      <c r="F444" s="5">
        <v>0</v>
      </c>
      <c r="G444" s="7">
        <v>1883458</v>
      </c>
    </row>
    <row r="445" spans="1:7" x14ac:dyDescent="0.2">
      <c r="A445" s="1" t="s">
        <v>49</v>
      </c>
      <c r="B445" s="1" t="s">
        <v>335</v>
      </c>
      <c r="C445" s="5">
        <v>195786123</v>
      </c>
      <c r="D445" s="4">
        <v>2.6126800000000001</v>
      </c>
      <c r="E445" s="5">
        <v>511527</v>
      </c>
      <c r="F445" s="5">
        <v>0</v>
      </c>
      <c r="G445" s="7">
        <v>511527</v>
      </c>
    </row>
    <row r="446" spans="1:7" x14ac:dyDescent="0.2">
      <c r="A446" s="1" t="s">
        <v>49</v>
      </c>
      <c r="B446" s="1" t="s">
        <v>323</v>
      </c>
      <c r="C446" s="5">
        <v>6901338691</v>
      </c>
      <c r="D446" s="4">
        <v>2.8136800000000002</v>
      </c>
      <c r="E446" s="5">
        <v>19418144</v>
      </c>
      <c r="F446" s="5">
        <v>0</v>
      </c>
      <c r="G446" s="7">
        <v>19418144</v>
      </c>
    </row>
    <row r="447" spans="1:7" x14ac:dyDescent="0.2">
      <c r="A447" s="1" t="s">
        <v>49</v>
      </c>
      <c r="B447" s="1" t="s">
        <v>336</v>
      </c>
      <c r="C447" s="5">
        <v>252065349</v>
      </c>
      <c r="D447" s="5">
        <v>2.0986099999999999</v>
      </c>
      <c r="E447" s="5">
        <v>528986</v>
      </c>
      <c r="F447" s="5">
        <v>0</v>
      </c>
      <c r="G447" s="7">
        <v>528986</v>
      </c>
    </row>
    <row r="448" spans="1:7" ht="13.5" thickBot="1" x14ac:dyDescent="0.25">
      <c r="A448" s="1" t="s">
        <v>49</v>
      </c>
      <c r="B448" s="1" t="s">
        <v>57</v>
      </c>
      <c r="G448" s="6">
        <f>SUM(G432:G447)</f>
        <v>72492937</v>
      </c>
    </row>
    <row r="449" ht="13.5" thickTop="1" x14ac:dyDescent="0.2"/>
  </sheetData>
  <mergeCells count="2">
    <mergeCell ref="A1:G1"/>
    <mergeCell ref="A2:G2"/>
  </mergeCells>
  <printOptions horizontalCentered="1"/>
  <pageMargins left="0.25" right="0.25" top="0.75" bottom="0.75" header="0.3" footer="0.3"/>
  <pageSetup firstPageNumber="47" orientation="portrait" useFirstPageNumber="1" r:id="rId1"/>
  <headerFooter alignWithMargins="0">
    <oddFooter>&amp;L&amp;"Arial,Bold"* County General Levies 
include Conservation Futures&amp;C&amp;P</oddFooter>
  </headerFooter>
  <rowBreaks count="1" manualBreakCount="1"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Senior Levy Detail</vt:lpstr>
      <vt:lpstr>'Senior Levy Detail'!Print_Titles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valis140</cp:lastModifiedBy>
  <cp:lastPrinted>2019-11-25T16:58:58Z</cp:lastPrinted>
  <dcterms:created xsi:type="dcterms:W3CDTF">2015-10-29T20:25:35Z</dcterms:created>
  <dcterms:modified xsi:type="dcterms:W3CDTF">2020-02-01T01:47:29Z</dcterms:modified>
</cp:coreProperties>
</file>