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4900" windowHeight="6825"/>
  </bookViews>
  <sheets>
    <sheet name="Table 8" sheetId="1" r:id="rId1"/>
  </sheets>
  <externalReferences>
    <externalReference r:id="rId2"/>
  </externalReferences>
  <definedNames>
    <definedName name="_xlnm.Print_Area" localSheetId="0">'Table 8'!$A$1:$L$52</definedName>
  </definedNames>
  <calcPr calcId="125725"/>
</workbook>
</file>

<file path=xl/calcChain.xml><?xml version="1.0" encoding="utf-8"?>
<calcChain xmlns="http://schemas.openxmlformats.org/spreadsheetml/2006/main">
  <c r="K8" i="1"/>
  <c r="I8"/>
  <c r="G8"/>
  <c r="E8"/>
  <c r="C8"/>
  <c r="A4"/>
</calcChain>
</file>

<file path=xl/sharedStrings.xml><?xml version="1.0" encoding="utf-8"?>
<sst xmlns="http://schemas.openxmlformats.org/spreadsheetml/2006/main" count="18" uniqueCount="18">
  <si>
    <t>Table 8</t>
  </si>
  <si>
    <t>DEPARTMENT OF REVENUE EXPENSES AND COLLECTIONS:</t>
  </si>
  <si>
    <t xml:space="preserve">AVERAGE COST OF COLLECTION </t>
  </si>
  <si>
    <t>Fiscal</t>
  </si>
  <si>
    <r>
      <t>Expenditures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($000)</t>
    </r>
  </si>
  <si>
    <t>Collections ($000,000)</t>
  </si>
  <si>
    <t>Cost Per $100</t>
  </si>
  <si>
    <t>Year</t>
  </si>
  <si>
    <r>
      <t xml:space="preserve">   Salaries</t>
    </r>
    <r>
      <rPr>
        <b/>
        <vertAlign val="superscript"/>
        <sz val="11"/>
        <rFont val="Calibri"/>
        <family val="2"/>
        <scheme val="minor"/>
      </rPr>
      <t>2</t>
    </r>
  </si>
  <si>
    <t>Operations</t>
  </si>
  <si>
    <r>
      <t>State</t>
    </r>
    <r>
      <rPr>
        <b/>
        <vertAlign val="superscript"/>
        <sz val="11"/>
        <rFont val="Calibri"/>
        <family val="2"/>
        <scheme val="minor"/>
      </rPr>
      <t>4</t>
    </r>
  </si>
  <si>
    <t>Local</t>
  </si>
  <si>
    <t>Collections</t>
  </si>
  <si>
    <t>1  Total agency expenditures including "non-revenue collecting" activities.</t>
  </si>
  <si>
    <t>2  Includes employee benefits.</t>
  </si>
  <si>
    <t>3  Excludes grants and subsidies which are generally pass-through funds.</t>
  </si>
  <si>
    <t>4  State taxes and admin. receipts, excluding state property tax and real estate excise tax which are actually</t>
  </si>
  <si>
    <t>collected by the counties.</t>
  </si>
</sst>
</file>

<file path=xl/styles.xml><?xml version="1.0" encoding="utf-8"?>
<styleSheet xmlns="http://schemas.openxmlformats.org/spreadsheetml/2006/main">
  <numFmts count="1">
    <numFmt numFmtId="164" formatCode="0.00_);\(0.00\)"/>
  </numFmts>
  <fonts count="9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37" fontId="6" fillId="0" borderId="0" xfId="0" applyNumberFormat="1" applyFont="1" applyBorder="1"/>
    <xf numFmtId="37" fontId="7" fillId="0" borderId="0" xfId="0" applyNumberFormat="1" applyFont="1" applyBorder="1"/>
    <xf numFmtId="37" fontId="8" fillId="0" borderId="0" xfId="0" applyNumberFormat="1" applyFont="1"/>
    <xf numFmtId="0" fontId="8" fillId="0" borderId="0" xfId="0" applyFont="1"/>
    <xf numFmtId="164" fontId="7" fillId="0" borderId="0" xfId="0" applyNumberFormat="1" applyFont="1" applyBorder="1"/>
    <xf numFmtId="164" fontId="2" fillId="0" borderId="0" xfId="0" applyNumberFormat="1" applyFont="1"/>
    <xf numFmtId="37" fontId="6" fillId="0" borderId="0" xfId="0" applyNumberFormat="1" applyFont="1"/>
    <xf numFmtId="164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/>
    <xf numFmtId="37" fontId="2" fillId="0" borderId="0" xfId="0" applyNumberFormat="1" applyFont="1"/>
    <xf numFmtId="0" fontId="6" fillId="0" borderId="0" xfId="0" applyFont="1" applyBorder="1"/>
    <xf numFmtId="3" fontId="6" fillId="0" borderId="0" xfId="0" applyNumberFormat="1" applyFont="1" applyBorder="1"/>
    <xf numFmtId="4" fontId="6" fillId="0" borderId="0" xfId="0" applyNumberFormat="1" applyFont="1" applyBorder="1"/>
    <xf numFmtId="0" fontId="2" fillId="0" borderId="0" xfId="0" applyFont="1" applyBorder="1"/>
    <xf numFmtId="3" fontId="6" fillId="0" borderId="0" xfId="0" applyNumberFormat="1" applyFont="1"/>
    <xf numFmtId="4" fontId="6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7" fontId="2" fillId="0" borderId="1" xfId="0" applyNumberFormat="1" applyFont="1" applyBorder="1"/>
    <xf numFmtId="0" fontId="2" fillId="0" borderId="0" xfId="0" applyFont="1" applyBorder="1" applyAlignment="1">
      <alignment horizontal="center"/>
    </xf>
    <xf numFmtId="37" fontId="2" fillId="0" borderId="0" xfId="0" applyNumberFormat="1" applyFont="1" applyBorder="1"/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x%20Statistics/Table%208%20templat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8 Raw Data"/>
      <sheetName val="Table 8"/>
    </sheetNames>
    <sheetDataSet>
      <sheetData sheetId="0">
        <row r="2">
          <cell r="A2">
            <v>0.68569967761517048</v>
          </cell>
        </row>
        <row r="6">
          <cell r="D6">
            <v>3477992791.5799999</v>
          </cell>
        </row>
        <row r="9">
          <cell r="D9">
            <v>13544149153.411001</v>
          </cell>
        </row>
        <row r="12">
          <cell r="E12">
            <v>89557261.780000001</v>
          </cell>
        </row>
        <row r="13">
          <cell r="E13">
            <v>27163510.66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"/>
  <sheetViews>
    <sheetView tabSelected="1" zoomScaleNormal="100" workbookViewId="0">
      <selection sqref="A1:L1"/>
    </sheetView>
  </sheetViews>
  <sheetFormatPr defaultColWidth="9.140625" defaultRowHeight="12.75"/>
  <cols>
    <col min="1" max="1" width="7.5703125" style="7" customWidth="1"/>
    <col min="2" max="2" width="4.140625" style="1" customWidth="1"/>
    <col min="3" max="3" width="9.140625" style="1"/>
    <col min="4" max="4" width="4.5703125" style="1" customWidth="1"/>
    <col min="5" max="5" width="10.5703125" style="1" customWidth="1"/>
    <col min="6" max="6" width="9" style="1" customWidth="1"/>
    <col min="7" max="7" width="9.140625" style="1"/>
    <col min="8" max="8" width="5.5703125" style="1" customWidth="1"/>
    <col min="9" max="9" width="7.85546875" style="1" customWidth="1"/>
    <col min="10" max="10" width="6.140625" style="1" customWidth="1"/>
    <col min="11" max="11" width="9.140625" style="1"/>
    <col min="12" max="12" width="3.5703125" style="1" customWidth="1"/>
    <col min="13" max="16384" width="9.140625" style="1"/>
  </cols>
  <sheetData>
    <row r="1" spans="1:16" ht="18.7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6" ht="18.7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6" ht="18.7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6" ht="18.75">
      <c r="A4" s="35" t="str">
        <f>"Fiscal Years "&amp;A44&amp;" - "&amp;A8</f>
        <v>Fiscal Years 1981 - 2014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6" ht="17.25">
      <c r="A5" s="2" t="s">
        <v>3</v>
      </c>
      <c r="B5" s="3"/>
      <c r="C5" s="38" t="s">
        <v>4</v>
      </c>
      <c r="D5" s="39"/>
      <c r="E5" s="39"/>
      <c r="F5" s="2"/>
      <c r="G5" s="38" t="s">
        <v>5</v>
      </c>
      <c r="H5" s="38"/>
      <c r="I5" s="38"/>
      <c r="J5" s="3"/>
      <c r="K5" s="4" t="s">
        <v>6</v>
      </c>
      <c r="L5" s="4"/>
    </row>
    <row r="6" spans="1:16" ht="17.25">
      <c r="A6" s="2" t="s">
        <v>7</v>
      </c>
      <c r="B6" s="3"/>
      <c r="C6" s="33" t="s">
        <v>8</v>
      </c>
      <c r="D6" s="33"/>
      <c r="E6" s="3" t="s">
        <v>9</v>
      </c>
      <c r="F6" s="5">
        <v>3</v>
      </c>
      <c r="G6" s="6" t="s">
        <v>10</v>
      </c>
      <c r="H6" s="3"/>
      <c r="I6" s="2" t="s">
        <v>11</v>
      </c>
      <c r="J6" s="3"/>
      <c r="K6" s="34" t="s">
        <v>12</v>
      </c>
      <c r="L6" s="34"/>
    </row>
    <row r="7" spans="1:16" ht="13.7" customHeight="1"/>
    <row r="8" spans="1:16" ht="13.7" customHeight="1">
      <c r="A8" s="8">
        <v>2014</v>
      </c>
      <c r="B8" s="9"/>
      <c r="C8" s="10">
        <f>'[1]Table 8 Raw Data'!E12/1000</f>
        <v>89557.261780000001</v>
      </c>
      <c r="D8" s="9"/>
      <c r="E8" s="10">
        <f>'[1]Table 8 Raw Data'!E13/1000</f>
        <v>27163.51066</v>
      </c>
      <c r="F8" s="9"/>
      <c r="G8" s="11">
        <f>'[1]Table 8 Raw Data'!D9/1000000</f>
        <v>13544.149153411001</v>
      </c>
      <c r="H8" s="12"/>
      <c r="I8" s="11">
        <f>'[1]Table 8 Raw Data'!D6/1000000</f>
        <v>3477.9927915799999</v>
      </c>
      <c r="J8" s="13"/>
      <c r="K8" s="14">
        <f>'[1]Table 8 Raw Data'!A2</f>
        <v>0.68569967761517048</v>
      </c>
      <c r="M8" s="15"/>
    </row>
    <row r="9" spans="1:16" ht="13.7" customHeight="1">
      <c r="A9" s="8">
        <v>2013</v>
      </c>
      <c r="B9" s="9"/>
      <c r="C9" s="10">
        <v>83555.507620000004</v>
      </c>
      <c r="D9" s="9"/>
      <c r="E9" s="10">
        <v>25322.215769999999</v>
      </c>
      <c r="F9" s="9"/>
      <c r="G9" s="11">
        <v>12842.234581720002</v>
      </c>
      <c r="H9" s="12"/>
      <c r="I9" s="11">
        <v>3267.2324962202006</v>
      </c>
      <c r="J9" s="13"/>
      <c r="K9" s="14">
        <v>0.67586173312395759</v>
      </c>
      <c r="M9" s="15"/>
    </row>
    <row r="10" spans="1:16" ht="13.7" customHeight="1">
      <c r="A10" s="8">
        <v>2012</v>
      </c>
      <c r="B10" s="9"/>
      <c r="C10" s="10">
        <v>83865.171730000002</v>
      </c>
      <c r="D10" s="9"/>
      <c r="E10" s="10">
        <v>24447.796989999999</v>
      </c>
      <c r="F10" s="9"/>
      <c r="G10" s="10">
        <v>12258.056828000001</v>
      </c>
      <c r="H10" s="16"/>
      <c r="I10" s="10">
        <v>3059.0818150030013</v>
      </c>
      <c r="J10" s="9"/>
      <c r="K10" s="17">
        <v>0.71</v>
      </c>
    </row>
    <row r="11" spans="1:16" ht="13.7" customHeight="1">
      <c r="A11" s="18">
        <v>2011</v>
      </c>
      <c r="B11" s="9"/>
      <c r="C11" s="10">
        <v>85196</v>
      </c>
      <c r="D11" s="9"/>
      <c r="E11" s="10">
        <v>22301</v>
      </c>
      <c r="F11" s="9"/>
      <c r="G11" s="10">
        <v>12120.7</v>
      </c>
      <c r="H11" s="16"/>
      <c r="I11" s="10">
        <v>2929.8</v>
      </c>
      <c r="J11" s="9"/>
      <c r="K11" s="17">
        <v>0.71</v>
      </c>
    </row>
    <row r="12" spans="1:16" ht="13.7" customHeight="1">
      <c r="A12" s="8"/>
      <c r="B12" s="9"/>
      <c r="C12" s="9"/>
      <c r="D12" s="9"/>
      <c r="E12" s="9"/>
      <c r="F12" s="9"/>
      <c r="G12" s="16"/>
      <c r="H12" s="16"/>
      <c r="I12" s="16"/>
      <c r="J12" s="9"/>
      <c r="K12" s="19"/>
      <c r="P12" s="20"/>
    </row>
    <row r="13" spans="1:16" ht="13.7" customHeight="1">
      <c r="A13" s="18">
        <v>2010</v>
      </c>
      <c r="B13" s="9"/>
      <c r="C13" s="10">
        <v>83602</v>
      </c>
      <c r="D13" s="9"/>
      <c r="E13" s="10">
        <v>27093</v>
      </c>
      <c r="F13" s="9"/>
      <c r="G13" s="10">
        <v>11256.7</v>
      </c>
      <c r="H13" s="16"/>
      <c r="I13" s="10">
        <v>2763.9</v>
      </c>
      <c r="J13" s="9"/>
      <c r="K13" s="17">
        <v>0.79</v>
      </c>
    </row>
    <row r="14" spans="1:16" ht="13.7" customHeight="1">
      <c r="A14" s="18">
        <v>2009</v>
      </c>
      <c r="B14" s="9"/>
      <c r="C14" s="10">
        <v>78298</v>
      </c>
      <c r="D14" s="9"/>
      <c r="E14" s="10">
        <v>23688</v>
      </c>
      <c r="F14" s="9"/>
      <c r="G14" s="10">
        <v>11797</v>
      </c>
      <c r="H14" s="16"/>
      <c r="I14" s="10">
        <v>2688.8</v>
      </c>
      <c r="J14" s="9"/>
      <c r="K14" s="17">
        <v>0.70399999999999996</v>
      </c>
    </row>
    <row r="15" spans="1:16" ht="13.7" customHeight="1">
      <c r="A15" s="18">
        <v>2008</v>
      </c>
      <c r="B15" s="21"/>
      <c r="C15" s="10">
        <v>76305</v>
      </c>
      <c r="D15" s="22"/>
      <c r="E15" s="10">
        <v>27388</v>
      </c>
      <c r="F15" s="22"/>
      <c r="G15" s="10">
        <v>12862</v>
      </c>
      <c r="H15" s="10"/>
      <c r="I15" s="10">
        <v>2882</v>
      </c>
      <c r="J15" s="23"/>
      <c r="K15" s="17">
        <v>0.65900000000000003</v>
      </c>
      <c r="L15" s="24"/>
    </row>
    <row r="16" spans="1:16" ht="13.7" customHeight="1">
      <c r="A16" s="18">
        <v>2007</v>
      </c>
      <c r="B16" s="21"/>
      <c r="C16" s="10">
        <v>67740</v>
      </c>
      <c r="D16" s="22"/>
      <c r="E16" s="10">
        <v>27217</v>
      </c>
      <c r="F16" s="22"/>
      <c r="G16" s="10">
        <v>12438.9</v>
      </c>
      <c r="H16" s="10"/>
      <c r="I16" s="10">
        <v>2707.9</v>
      </c>
      <c r="J16" s="23"/>
      <c r="K16" s="17">
        <v>0.627</v>
      </c>
      <c r="L16" s="24"/>
    </row>
    <row r="17" spans="1:12" ht="13.7" customHeight="1">
      <c r="A17" s="18">
        <v>2006</v>
      </c>
      <c r="B17" s="21"/>
      <c r="C17" s="10">
        <v>66020</v>
      </c>
      <c r="D17" s="22"/>
      <c r="E17" s="10">
        <v>27661</v>
      </c>
      <c r="F17" s="22"/>
      <c r="G17" s="10">
        <v>11403.1</v>
      </c>
      <c r="H17" s="10"/>
      <c r="I17" s="10">
        <v>2486.8000000000002</v>
      </c>
      <c r="J17" s="23"/>
      <c r="K17" s="17">
        <v>0.67400000000000004</v>
      </c>
      <c r="L17" s="24"/>
    </row>
    <row r="18" spans="1:12">
      <c r="A18" s="18">
        <v>2005</v>
      </c>
      <c r="B18" s="21"/>
      <c r="C18" s="10">
        <v>61149</v>
      </c>
      <c r="D18" s="22"/>
      <c r="E18" s="10">
        <v>27938</v>
      </c>
      <c r="F18" s="22"/>
      <c r="G18" s="10">
        <v>10159.9</v>
      </c>
      <c r="H18" s="10"/>
      <c r="I18" s="10">
        <v>2279.5</v>
      </c>
      <c r="J18" s="23"/>
      <c r="K18" s="17">
        <v>0.71599999999999997</v>
      </c>
      <c r="L18" s="24"/>
    </row>
    <row r="19" spans="1:12">
      <c r="A19" s="18">
        <v>2004</v>
      </c>
      <c r="B19" s="21"/>
      <c r="C19" s="10">
        <v>59663</v>
      </c>
      <c r="D19" s="22"/>
      <c r="E19" s="10">
        <v>26737</v>
      </c>
      <c r="F19" s="22"/>
      <c r="G19" s="10">
        <v>9642</v>
      </c>
      <c r="H19" s="10"/>
      <c r="I19" s="10">
        <v>2118.8000000000002</v>
      </c>
      <c r="J19" s="23"/>
      <c r="K19" s="17">
        <v>0.73499999999999999</v>
      </c>
      <c r="L19" s="24"/>
    </row>
    <row r="20" spans="1:12">
      <c r="A20" s="18">
        <v>2003</v>
      </c>
      <c r="B20" s="21"/>
      <c r="C20" s="10">
        <v>57110</v>
      </c>
      <c r="D20" s="22"/>
      <c r="E20" s="10">
        <v>25082</v>
      </c>
      <c r="F20" s="22"/>
      <c r="G20" s="10">
        <v>9092.4</v>
      </c>
      <c r="H20" s="10"/>
      <c r="I20" s="10">
        <v>1999.9</v>
      </c>
      <c r="J20" s="23"/>
      <c r="K20" s="17">
        <v>0.74099999999999999</v>
      </c>
      <c r="L20" s="24"/>
    </row>
    <row r="21" spans="1:12">
      <c r="A21" s="18">
        <v>2002</v>
      </c>
      <c r="B21" s="21"/>
      <c r="C21" s="10">
        <v>53170</v>
      </c>
      <c r="D21" s="22"/>
      <c r="E21" s="10">
        <v>24013</v>
      </c>
      <c r="F21" s="22"/>
      <c r="G21" s="10">
        <v>8955.1</v>
      </c>
      <c r="H21" s="10"/>
      <c r="I21" s="10">
        <v>1898</v>
      </c>
      <c r="J21" s="23"/>
      <c r="K21" s="17">
        <v>0.71099999999999997</v>
      </c>
      <c r="L21" s="24"/>
    </row>
    <row r="22" spans="1:12">
      <c r="A22" s="18">
        <v>2001</v>
      </c>
      <c r="B22" s="21"/>
      <c r="C22" s="10">
        <v>53351</v>
      </c>
      <c r="D22" s="22"/>
      <c r="E22" s="10">
        <v>21900</v>
      </c>
      <c r="F22" s="22"/>
      <c r="G22" s="10">
        <v>9066.4</v>
      </c>
      <c r="H22" s="10"/>
      <c r="I22" s="10">
        <v>1864</v>
      </c>
      <c r="J22" s="23"/>
      <c r="K22" s="17">
        <v>0.68799999999999994</v>
      </c>
      <c r="L22" s="24"/>
    </row>
    <row r="23" spans="1:12">
      <c r="A23" s="18"/>
      <c r="B23" s="21"/>
      <c r="C23" s="10"/>
      <c r="D23" s="22"/>
      <c r="E23" s="10"/>
      <c r="F23" s="22"/>
      <c r="G23" s="10"/>
      <c r="H23" s="10"/>
      <c r="I23" s="10"/>
      <c r="J23" s="23"/>
      <c r="K23" s="17"/>
      <c r="L23" s="24"/>
    </row>
    <row r="24" spans="1:12">
      <c r="A24" s="18">
        <v>2000</v>
      </c>
      <c r="B24" s="21"/>
      <c r="C24" s="10">
        <v>51786</v>
      </c>
      <c r="D24" s="22"/>
      <c r="E24" s="10">
        <v>22283</v>
      </c>
      <c r="F24" s="22"/>
      <c r="G24" s="10">
        <v>8686.9</v>
      </c>
      <c r="H24" s="10"/>
      <c r="I24" s="10">
        <v>1754.2</v>
      </c>
      <c r="J24" s="23"/>
      <c r="K24" s="17">
        <v>0.70899999999999996</v>
      </c>
      <c r="L24" s="24"/>
    </row>
    <row r="25" spans="1:12">
      <c r="A25" s="18">
        <v>1999</v>
      </c>
      <c r="B25" s="21"/>
      <c r="C25" s="10">
        <v>49804</v>
      </c>
      <c r="D25" s="22"/>
      <c r="E25" s="10">
        <v>20007</v>
      </c>
      <c r="F25" s="22"/>
      <c r="G25" s="10">
        <v>8070.2</v>
      </c>
      <c r="H25" s="10"/>
      <c r="I25" s="10">
        <v>1609.8</v>
      </c>
      <c r="J25" s="23"/>
      <c r="K25" s="17">
        <v>0.72099999999999997</v>
      </c>
      <c r="L25" s="24"/>
    </row>
    <row r="26" spans="1:12">
      <c r="A26" s="8">
        <v>1998</v>
      </c>
      <c r="B26" s="9"/>
      <c r="C26" s="16">
        <v>49605</v>
      </c>
      <c r="D26" s="25"/>
      <c r="E26" s="16">
        <v>19464</v>
      </c>
      <c r="F26" s="25"/>
      <c r="G26" s="16">
        <v>7782.2</v>
      </c>
      <c r="H26" s="16"/>
      <c r="I26" s="16">
        <v>1458.4</v>
      </c>
      <c r="J26" s="26"/>
      <c r="K26" s="19">
        <v>0.747</v>
      </c>
    </row>
    <row r="27" spans="1:12">
      <c r="A27" s="8">
        <v>1997</v>
      </c>
      <c r="B27" s="9"/>
      <c r="C27" s="16">
        <v>48154</v>
      </c>
      <c r="D27" s="25"/>
      <c r="E27" s="16">
        <v>19136</v>
      </c>
      <c r="F27" s="25"/>
      <c r="G27" s="16">
        <v>7378.8</v>
      </c>
      <c r="H27" s="16"/>
      <c r="I27" s="16">
        <v>1277.5</v>
      </c>
      <c r="J27" s="26"/>
      <c r="K27" s="19">
        <v>0.77700000000000002</v>
      </c>
    </row>
    <row r="28" spans="1:12">
      <c r="A28" s="8">
        <v>1996</v>
      </c>
      <c r="B28" s="9"/>
      <c r="C28" s="16">
        <v>47305</v>
      </c>
      <c r="D28" s="25"/>
      <c r="E28" s="16">
        <v>18547</v>
      </c>
      <c r="F28" s="25"/>
      <c r="G28" s="16">
        <v>7004.6</v>
      </c>
      <c r="H28" s="16"/>
      <c r="I28" s="16">
        <v>1116</v>
      </c>
      <c r="J28" s="26"/>
      <c r="K28" s="19">
        <v>0.77700000000000002</v>
      </c>
    </row>
    <row r="29" spans="1:12">
      <c r="A29" s="8">
        <v>1995</v>
      </c>
      <c r="B29" s="9"/>
      <c r="C29" s="16">
        <v>45574</v>
      </c>
      <c r="D29" s="25"/>
      <c r="E29" s="16">
        <v>19708</v>
      </c>
      <c r="F29" s="25"/>
      <c r="G29" s="16">
        <v>6820.2</v>
      </c>
      <c r="H29" s="16"/>
      <c r="I29" s="16">
        <v>1109.4000000000001</v>
      </c>
      <c r="J29" s="26"/>
      <c r="K29" s="19">
        <v>0.82299999999999995</v>
      </c>
    </row>
    <row r="30" spans="1:12">
      <c r="A30" s="8">
        <v>1994</v>
      </c>
      <c r="B30" s="9"/>
      <c r="C30" s="16">
        <v>43733</v>
      </c>
      <c r="D30" s="25"/>
      <c r="E30" s="16">
        <v>18965</v>
      </c>
      <c r="F30" s="25"/>
      <c r="G30" s="16">
        <v>6414.1</v>
      </c>
      <c r="H30" s="16"/>
      <c r="I30" s="16">
        <v>1047.3</v>
      </c>
      <c r="J30" s="26"/>
      <c r="K30" s="19">
        <v>0.84</v>
      </c>
    </row>
    <row r="31" spans="1:12">
      <c r="A31" s="8">
        <v>1993</v>
      </c>
      <c r="B31" s="9"/>
      <c r="C31" s="16">
        <v>39534</v>
      </c>
      <c r="D31" s="25"/>
      <c r="E31" s="16">
        <v>15713</v>
      </c>
      <c r="F31" s="25"/>
      <c r="G31" s="16">
        <v>5972.3</v>
      </c>
      <c r="H31" s="16"/>
      <c r="I31" s="16">
        <v>953.2</v>
      </c>
      <c r="J31" s="9"/>
      <c r="K31" s="19">
        <v>0.79800000000000004</v>
      </c>
    </row>
    <row r="32" spans="1:12">
      <c r="A32" s="8">
        <v>1992</v>
      </c>
      <c r="B32" s="9"/>
      <c r="C32" s="16">
        <v>35145</v>
      </c>
      <c r="D32" s="25"/>
      <c r="E32" s="16">
        <v>14148</v>
      </c>
      <c r="F32" s="25"/>
      <c r="G32" s="16">
        <v>5609.1</v>
      </c>
      <c r="H32" s="16"/>
      <c r="I32" s="16">
        <v>904.9</v>
      </c>
      <c r="J32" s="9"/>
      <c r="K32" s="19">
        <v>0.75700000000000001</v>
      </c>
    </row>
    <row r="33" spans="1:12">
      <c r="A33" s="8">
        <v>1991</v>
      </c>
      <c r="B33" s="9"/>
      <c r="C33" s="16">
        <v>31339</v>
      </c>
      <c r="D33" s="25"/>
      <c r="E33" s="16">
        <v>12096</v>
      </c>
      <c r="F33" s="25"/>
      <c r="G33" s="16">
        <v>5313.9</v>
      </c>
      <c r="H33" s="16"/>
      <c r="I33" s="16">
        <v>867</v>
      </c>
      <c r="J33" s="9"/>
      <c r="K33" s="19">
        <v>0.70299999999999996</v>
      </c>
    </row>
    <row r="34" spans="1:12">
      <c r="A34" s="8"/>
      <c r="B34" s="9"/>
      <c r="C34" s="16"/>
      <c r="D34" s="25"/>
      <c r="E34" s="16"/>
      <c r="F34" s="25"/>
      <c r="G34" s="16"/>
      <c r="H34" s="16"/>
      <c r="I34" s="16"/>
      <c r="J34" s="9"/>
      <c r="K34" s="19"/>
    </row>
    <row r="35" spans="1:12">
      <c r="A35" s="8">
        <v>1990</v>
      </c>
      <c r="B35" s="9"/>
      <c r="C35" s="16">
        <v>29194</v>
      </c>
      <c r="D35" s="25"/>
      <c r="E35" s="16">
        <v>9564</v>
      </c>
      <c r="F35" s="25"/>
      <c r="G35" s="16">
        <v>5014.3</v>
      </c>
      <c r="H35" s="16"/>
      <c r="I35" s="16">
        <v>776</v>
      </c>
      <c r="J35" s="9"/>
      <c r="K35" s="19">
        <v>0.66900000000000004</v>
      </c>
    </row>
    <row r="36" spans="1:12">
      <c r="A36" s="8">
        <v>1989</v>
      </c>
      <c r="B36" s="9"/>
      <c r="C36" s="16">
        <v>26514</v>
      </c>
      <c r="D36" s="25"/>
      <c r="E36" s="16">
        <v>9091</v>
      </c>
      <c r="F36" s="25"/>
      <c r="G36" s="16">
        <v>4382.5</v>
      </c>
      <c r="H36" s="16"/>
      <c r="I36" s="16">
        <v>611.9</v>
      </c>
      <c r="J36" s="9"/>
      <c r="K36" s="19">
        <v>0.71299999999999997</v>
      </c>
    </row>
    <row r="37" spans="1:12">
      <c r="A37" s="8">
        <v>1988</v>
      </c>
      <c r="B37" s="9"/>
      <c r="C37" s="16">
        <v>23838</v>
      </c>
      <c r="D37" s="25"/>
      <c r="E37" s="16">
        <v>8761</v>
      </c>
      <c r="F37" s="25"/>
      <c r="G37" s="16">
        <v>4021.2</v>
      </c>
      <c r="H37" s="16"/>
      <c r="I37" s="16">
        <v>557.29999999999995</v>
      </c>
      <c r="J37" s="9"/>
      <c r="K37" s="19">
        <v>0.71199999999999997</v>
      </c>
    </row>
    <row r="38" spans="1:12">
      <c r="A38" s="8">
        <v>1987</v>
      </c>
      <c r="B38" s="9"/>
      <c r="C38" s="16">
        <v>23273</v>
      </c>
      <c r="D38" s="25"/>
      <c r="E38" s="16">
        <v>7564</v>
      </c>
      <c r="F38" s="25"/>
      <c r="G38" s="16">
        <v>3751.5</v>
      </c>
      <c r="H38" s="16"/>
      <c r="I38" s="16">
        <v>500.8</v>
      </c>
      <c r="J38" s="9"/>
      <c r="K38" s="19">
        <v>0.72499999999999998</v>
      </c>
    </row>
    <row r="39" spans="1:12">
      <c r="A39" s="8">
        <v>1986</v>
      </c>
      <c r="B39" s="9"/>
      <c r="C39" s="16">
        <v>21469</v>
      </c>
      <c r="D39" s="25"/>
      <c r="E39" s="16">
        <v>7361</v>
      </c>
      <c r="F39" s="25"/>
      <c r="G39" s="16">
        <v>3544.8</v>
      </c>
      <c r="H39" s="16"/>
      <c r="I39" s="16">
        <v>455.4</v>
      </c>
      <c r="J39" s="9"/>
      <c r="K39" s="19">
        <v>0.72099999999999997</v>
      </c>
    </row>
    <row r="40" spans="1:12">
      <c r="A40" s="8">
        <v>1985</v>
      </c>
      <c r="B40" s="9"/>
      <c r="C40" s="16">
        <v>19083</v>
      </c>
      <c r="D40" s="25"/>
      <c r="E40" s="16">
        <v>6222</v>
      </c>
      <c r="F40" s="25"/>
      <c r="G40" s="16">
        <v>3068.6</v>
      </c>
      <c r="H40" s="16"/>
      <c r="I40" s="16">
        <v>420.4</v>
      </c>
      <c r="J40" s="9"/>
      <c r="K40" s="19">
        <v>0.72499999999999998</v>
      </c>
    </row>
    <row r="41" spans="1:12">
      <c r="A41" s="8">
        <v>1984</v>
      </c>
      <c r="B41" s="9"/>
      <c r="C41" s="16">
        <v>17177</v>
      </c>
      <c r="D41" s="25"/>
      <c r="E41" s="16">
        <v>5098</v>
      </c>
      <c r="F41" s="25"/>
      <c r="G41" s="16">
        <v>3139</v>
      </c>
      <c r="H41" s="16"/>
      <c r="I41" s="16">
        <v>378.8</v>
      </c>
      <c r="J41" s="9"/>
      <c r="K41" s="19">
        <v>0.63300000000000001</v>
      </c>
    </row>
    <row r="42" spans="1:12">
      <c r="A42" s="8">
        <v>1983</v>
      </c>
      <c r="B42" s="9"/>
      <c r="C42" s="16">
        <v>14996</v>
      </c>
      <c r="D42" s="25"/>
      <c r="E42" s="16">
        <v>4846</v>
      </c>
      <c r="F42" s="25"/>
      <c r="G42" s="16">
        <v>2901.9</v>
      </c>
      <c r="H42" s="16"/>
      <c r="I42" s="16">
        <v>306.89999999999998</v>
      </c>
      <c r="J42" s="9"/>
      <c r="K42" s="19">
        <v>0.61799999999999999</v>
      </c>
    </row>
    <row r="43" spans="1:12">
      <c r="A43" s="8">
        <v>1982</v>
      </c>
      <c r="B43" s="9"/>
      <c r="C43" s="16">
        <v>15082</v>
      </c>
      <c r="D43" s="25"/>
      <c r="E43" s="16">
        <v>3975</v>
      </c>
      <c r="F43" s="25"/>
      <c r="G43" s="16">
        <v>2334.3000000000002</v>
      </c>
      <c r="H43" s="16"/>
      <c r="I43" s="16">
        <v>222.4</v>
      </c>
      <c r="J43" s="9"/>
      <c r="K43" s="19">
        <v>0.745</v>
      </c>
    </row>
    <row r="44" spans="1:12">
      <c r="A44" s="8">
        <v>1981</v>
      </c>
      <c r="B44" s="9"/>
      <c r="C44" s="16">
        <v>14705</v>
      </c>
      <c r="D44" s="25"/>
      <c r="E44" s="16">
        <v>3816</v>
      </c>
      <c r="F44" s="25"/>
      <c r="G44" s="16">
        <v>2114</v>
      </c>
      <c r="H44" s="16"/>
      <c r="I44" s="16">
        <v>195.4</v>
      </c>
      <c r="J44" s="9"/>
      <c r="K44" s="19">
        <v>0.80200000000000005</v>
      </c>
    </row>
    <row r="45" spans="1:12" ht="14.25" customHeight="1">
      <c r="A45" s="27"/>
      <c r="B45" s="28"/>
      <c r="C45" s="29"/>
      <c r="D45" s="28"/>
      <c r="E45" s="28"/>
      <c r="F45" s="28"/>
      <c r="G45" s="28"/>
      <c r="H45" s="28"/>
      <c r="I45" s="28"/>
      <c r="J45" s="28"/>
      <c r="K45" s="28"/>
      <c r="L45" s="28"/>
    </row>
    <row r="46" spans="1:12" ht="10.5" customHeight="1">
      <c r="A46" s="30"/>
      <c r="B46" s="24"/>
      <c r="C46" s="31"/>
      <c r="D46" s="24"/>
      <c r="E46" s="24"/>
      <c r="F46" s="24"/>
      <c r="G46" s="24"/>
      <c r="H46" s="24"/>
      <c r="I46" s="24"/>
      <c r="J46" s="24"/>
      <c r="K46" s="24"/>
      <c r="L46" s="24"/>
    </row>
    <row r="47" spans="1:12">
      <c r="A47" s="32" t="s">
        <v>13</v>
      </c>
    </row>
    <row r="48" spans="1:12">
      <c r="A48" s="32" t="s">
        <v>14</v>
      </c>
    </row>
    <row r="49" spans="1:1">
      <c r="A49" s="32" t="s">
        <v>15</v>
      </c>
    </row>
    <row r="50" spans="1:1">
      <c r="A50" s="32" t="s">
        <v>16</v>
      </c>
    </row>
    <row r="51" spans="1:1">
      <c r="A51" s="32" t="s">
        <v>17</v>
      </c>
    </row>
  </sheetData>
  <mergeCells count="8">
    <mergeCell ref="C6:D6"/>
    <mergeCell ref="K6:L6"/>
    <mergeCell ref="A1:L1"/>
    <mergeCell ref="A2:L2"/>
    <mergeCell ref="A3:L3"/>
    <mergeCell ref="A4:L4"/>
    <mergeCell ref="C5:E5"/>
    <mergeCell ref="G5:I5"/>
  </mergeCells>
  <printOptions horizontalCentered="1"/>
  <pageMargins left="0.75" right="0.75" top="0.75" bottom="0.5" header="0.5" footer="0.25"/>
  <pageSetup firstPageNumber="16" orientation="portrait" useFirstPageNumber="1" r:id="rId1"/>
  <headerFooter alignWithMargins="0">
    <oddFooter>&amp;C&amp;"Times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8</vt:lpstr>
      <vt:lpstr>'Table 8'!Print_Area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dbxau140</dc:creator>
  <cp:lastModifiedBy>blres140</cp:lastModifiedBy>
  <cp:lastPrinted>2014-12-29T22:18:10Z</cp:lastPrinted>
  <dcterms:created xsi:type="dcterms:W3CDTF">2014-10-30T18:17:38Z</dcterms:created>
  <dcterms:modified xsi:type="dcterms:W3CDTF">2014-12-29T22:18:11Z</dcterms:modified>
</cp:coreProperties>
</file>