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5" sheetId="1" r:id="rId1"/>
  </sheets>
  <definedNames>
    <definedName name="_xlnm.Print_Area" localSheetId="0">'5'!$A$1:$E$49</definedName>
  </definedNames>
  <calcPr calcId="125725"/>
</workbook>
</file>

<file path=xl/calcChain.xml><?xml version="1.0" encoding="utf-8"?>
<calcChain xmlns="http://schemas.openxmlformats.org/spreadsheetml/2006/main">
  <c r="E46" i="1"/>
  <c r="E45"/>
  <c r="E44"/>
  <c r="E43"/>
  <c r="E42"/>
  <c r="E41"/>
  <c r="E40"/>
  <c r="E39"/>
  <c r="D47"/>
  <c r="D48" s="1"/>
  <c r="C47"/>
  <c r="B47"/>
  <c r="B48" s="1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34"/>
  <c r="C34"/>
  <c r="B34"/>
  <c r="E3"/>
  <c r="E48" l="1"/>
  <c r="C48"/>
  <c r="D35"/>
  <c r="E49"/>
  <c r="C35"/>
  <c r="B35"/>
  <c r="E35"/>
</calcChain>
</file>

<file path=xl/sharedStrings.xml><?xml version="1.0" encoding="utf-8"?>
<sst xmlns="http://schemas.openxmlformats.org/spreadsheetml/2006/main" count="64" uniqueCount="53">
  <si>
    <t>ANNUAL</t>
  </si>
  <si>
    <t>REAL PROP.</t>
  </si>
  <si>
    <t>ASSESSED REAL</t>
  </si>
  <si>
    <t xml:space="preserve">AVERAGE VALUE </t>
  </si>
  <si>
    <t>COUNTIES</t>
  </si>
  <si>
    <t>POPULATION</t>
  </si>
  <si>
    <t>PARCELS</t>
  </si>
  <si>
    <t>PROPERTY VALUE</t>
  </si>
  <si>
    <t>PER PARCEL</t>
  </si>
  <si>
    <t xml:space="preserve">ADAMS   </t>
  </si>
  <si>
    <t>BENTON</t>
  </si>
  <si>
    <t>CHELAN</t>
  </si>
  <si>
    <t>CLALLAM</t>
  </si>
  <si>
    <t>CLARK</t>
  </si>
  <si>
    <t xml:space="preserve">COWLITZ </t>
  </si>
  <si>
    <t>FRANKLIN</t>
  </si>
  <si>
    <t>GARFIELD</t>
  </si>
  <si>
    <t>GRANT</t>
  </si>
  <si>
    <t xml:space="preserve">ISLAND </t>
  </si>
  <si>
    <t>KING</t>
  </si>
  <si>
    <t>KITSAP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</si>
  <si>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</si>
  <si>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</si>
  <si>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</si>
  <si>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</si>
  <si>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</si>
  <si>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</si>
  <si>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</si>
  <si>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</si>
  <si>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</si>
  <si>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</si>
  <si>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</si>
  <si>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</si>
  <si>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</si>
  <si>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</si>
  <si>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</si>
  <si>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WALLA WALLA</t>
  </si>
  <si>
    <t>WHATCOM</t>
  </si>
  <si>
    <t xml:space="preserve">WHITMAN </t>
  </si>
  <si>
    <t>YAKIMA</t>
  </si>
  <si>
    <t>TOTAL</t>
  </si>
  <si>
    <t>MEAN VALUE OF</t>
  </si>
  <si>
    <t>PERCENT OF STATE</t>
  </si>
  <si>
    <t>CYCLICAL</t>
  </si>
  <si>
    <t>ASOTIN</t>
  </si>
  <si>
    <t>COLUMBIA</t>
  </si>
  <si>
    <t>DOUGLAS</t>
  </si>
  <si>
    <t>FERRY</t>
  </si>
  <si>
    <t>GRAYS HARBOR</t>
  </si>
  <si>
    <t xml:space="preserve">JEFFERSON </t>
  </si>
  <si>
    <t xml:space="preserve">KITTITAS </t>
  </si>
  <si>
    <t>WAHKIAKUM</t>
  </si>
  <si>
    <t xml:space="preserve">WEIGHTED MEAN  (STATEWIDE RP VALUE / STATEWIDE RP PARCELS) 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</si>
</sst>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General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5" fillId="0" borderId="0"/>
    <xf numFmtId="167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1" fillId="0" borderId="0" xfId="1"/>
    <xf numFmtId="0" fontId="2" fillId="2" borderId="3" xfId="1" applyFont="1" applyFill="1" applyBorder="1" applyAlignment="1">
      <alignment horizontal="left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  <xf numFmtId="0" fontId="2" fillId="2" borderId="3" xfId="1" applyFont="1" applyFill="1" applyBorder="1" applyAlignment="1">
      <alignment horizontal="center"/>
    </xf>
    <xf numFmtId="0" fontId="1" fillId="0" borderId="4" xfId="1" applyFont="1" applyBorder="1"/>
    <xf numFmtId="164" fontId="1" fillId="0" borderId="4" xfId="2" applyNumberFormat="1" applyFont="1" applyBorder="1"/>
    <xf numFmtId="164" fontId="1" fillId="0" borderId="4" xfId="2" applyNumberFormat="1" applyBorder="1"/>
    <xf numFmtId="5" fontId="1" fillId="0" borderId="5" xfId="1" applyNumberFormat="1" applyBorder="1"/>
    <xf numFmtId="5" fontId="1" fillId="0" borderId="6" xfId="1" applyNumberFormat="1" applyBorder="1"/>
    <xf numFmtId="0" fontId="1" fillId="0" borderId="7" xfId="1" applyFont="1" applyBorder="1"/>
    <xf numFmtId="164" fontId="1" fillId="0" borderId="7" xfId="2" applyNumberFormat="1" applyFont="1" applyBorder="1"/>
    <xf numFmtId="164" fontId="1" fillId="0" borderId="7" xfId="2" applyNumberFormat="1" applyBorder="1"/>
    <xf numFmtId="5" fontId="1" fillId="0" borderId="8" xfId="1" applyNumberFormat="1" applyBorder="1"/>
    <xf numFmtId="5" fontId="1" fillId="0" borderId="9" xfId="1" applyNumberFormat="1" applyBorder="1"/>
    <xf numFmtId="0" fontId="1" fillId="0" borderId="7" xfId="1" applyFont="1" applyFill="1" applyBorder="1"/>
    <xf numFmtId="164" fontId="1" fillId="0" borderId="7" xfId="2" applyNumberFormat="1" applyFont="1" applyFill="1" applyBorder="1"/>
    <xf numFmtId="164" fontId="1" fillId="0" borderId="7" xfId="2" applyNumberFormat="1" applyFill="1" applyBorder="1"/>
    <xf numFmtId="5" fontId="1" fillId="0" borderId="8" xfId="1" applyNumberFormat="1" applyFill="1" applyBorder="1"/>
    <xf numFmtId="5" fontId="1" fillId="0" borderId="7" xfId="1" applyNumberFormat="1" applyBorder="1"/>
    <xf numFmtId="0" fontId="1" fillId="0" borderId="10" xfId="1" applyFont="1" applyBorder="1"/>
    <xf numFmtId="164" fontId="1" fillId="0" borderId="10" xfId="2" applyNumberFormat="1" applyFont="1" applyBorder="1"/>
    <xf numFmtId="164" fontId="1" fillId="0" borderId="10" xfId="2" applyNumberFormat="1" applyBorder="1"/>
    <xf numFmtId="5" fontId="1" fillId="0" borderId="11" xfId="1" applyNumberFormat="1" applyBorder="1"/>
    <xf numFmtId="5" fontId="1" fillId="0" borderId="12" xfId="1" applyNumberFormat="1" applyBorder="1"/>
    <xf numFmtId="0" fontId="3" fillId="2" borderId="13" xfId="1" applyFont="1" applyFill="1" applyBorder="1" applyAlignment="1">
      <alignment horizontal="left"/>
    </xf>
    <xf numFmtId="164" fontId="3" fillId="2" borderId="14" xfId="2" applyNumberFormat="1" applyFont="1" applyFill="1" applyBorder="1"/>
    <xf numFmtId="5" fontId="3" fillId="2" borderId="2" xfId="1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5" xfId="1" applyFont="1" applyFill="1" applyBorder="1"/>
    <xf numFmtId="165" fontId="3" fillId="2" borderId="16" xfId="3" applyNumberFormat="1" applyFont="1" applyFill="1" applyBorder="1"/>
    <xf numFmtId="165" fontId="3" fillId="2" borderId="17" xfId="3" applyNumberFormat="1" applyFont="1" applyFill="1" applyBorder="1"/>
    <xf numFmtId="166" fontId="3" fillId="2" borderId="17" xfId="3" applyNumberFormat="1" applyFont="1" applyFill="1" applyBorder="1"/>
    <xf numFmtId="0" fontId="1" fillId="0" borderId="0" xfId="1" applyFont="1" applyBorder="1"/>
    <xf numFmtId="164" fontId="1" fillId="0" borderId="0" xfId="2" applyNumberFormat="1" applyFont="1" applyBorder="1"/>
    <xf numFmtId="164" fontId="1" fillId="0" borderId="0" xfId="2" applyNumberFormat="1" applyBorder="1"/>
    <xf numFmtId="0" fontId="1" fillId="0" borderId="0" xfId="1" applyBorder="1"/>
    <xf numFmtId="0" fontId="2" fillId="2" borderId="13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5" fontId="1" fillId="0" borderId="4" xfId="1" applyNumberFormat="1" applyBorder="1"/>
    <xf numFmtId="5" fontId="1" fillId="0" borderId="7" xfId="1" applyNumberFormat="1" applyFill="1" applyBorder="1"/>
    <xf numFmtId="0" fontId="4" fillId="2" borderId="18" xfId="1" applyFont="1" applyFill="1" applyBorder="1"/>
    <xf numFmtId="164" fontId="1" fillId="2" borderId="19" xfId="2" applyNumberFormat="1" applyFont="1" applyFill="1" applyBorder="1"/>
    <xf numFmtId="164" fontId="1" fillId="2" borderId="19" xfId="2" applyNumberFormat="1" applyFill="1" applyBorder="1"/>
    <xf numFmtId="0" fontId="1" fillId="2" borderId="19" xfId="1" applyFill="1" applyBorder="1"/>
    <xf numFmtId="5" fontId="4" fillId="2" borderId="20" xfId="1" applyNumberFormat="1" applyFont="1" applyFill="1" applyBorder="1"/>
    <xf numFmtId="0" fontId="1" fillId="0" borderId="0" xfId="1" applyFont="1"/>
    <xf numFmtId="164" fontId="1" fillId="0" borderId="0" xfId="2" applyNumberFormat="1" applyFont="1"/>
    <xf numFmtId="164" fontId="1" fillId="0" borderId="0" xfId="2" applyNumberFormat="1"/>
  </cellXfs>
  <cellStyles count="16">
    <cellStyle name="Comma 2" xfId="2"/>
    <cellStyle name="Comma 2 2" xfId="4"/>
    <cellStyle name="Comma 3" xfId="5"/>
    <cellStyle name="Currency 2" xfId="6"/>
    <cellStyle name="Normal" xfId="0" builtinId="0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Percent 2" xfId="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85"/>
  <sheetViews>
    <sheetView tabSelected="1" zoomScaleNormal="100" workbookViewId="0">
      <selection activeCell="B1" sqref="B1"/>
    </sheetView>
  </sheetViews>
  <sheetFormatPr defaultRowHeight="12.75"/>
  <cols>
    <col min="1" max="1" width="20" style="51" customWidth="1"/>
    <col min="2" max="2" width="15.42578125" style="52" customWidth="1"/>
    <col min="3" max="3" width="14.140625" style="53" customWidth="1"/>
    <col min="4" max="4" width="20.5703125" style="5" customWidth="1"/>
    <col min="5" max="5" width="18.7109375" style="5" customWidth="1"/>
    <col min="6" max="6" width="16.28515625" style="5" customWidth="1"/>
    <col min="7" max="256" width="9.140625" style="5"/>
    <col min="257" max="257" width="20" style="5" customWidth="1"/>
    <col min="258" max="258" width="15.42578125" style="5" customWidth="1"/>
    <col min="259" max="259" width="14.140625" style="5" customWidth="1"/>
    <col min="260" max="260" width="20.5703125" style="5" customWidth="1"/>
    <col min="261" max="261" width="18.7109375" style="5" customWidth="1"/>
    <col min="262" max="262" width="16.28515625" style="5" customWidth="1"/>
    <col min="263" max="512" width="9.140625" style="5"/>
    <col min="513" max="513" width="20" style="5" customWidth="1"/>
    <col min="514" max="514" width="15.42578125" style="5" customWidth="1"/>
    <col min="515" max="515" width="14.140625" style="5" customWidth="1"/>
    <col min="516" max="516" width="20.5703125" style="5" customWidth="1"/>
    <col min="517" max="517" width="18.7109375" style="5" customWidth="1"/>
    <col min="518" max="518" width="16.28515625" style="5" customWidth="1"/>
    <col min="519" max="768" width="9.140625" style="5"/>
    <col min="769" max="769" width="20" style="5" customWidth="1"/>
    <col min="770" max="770" width="15.42578125" style="5" customWidth="1"/>
    <col min="771" max="771" width="14.140625" style="5" customWidth="1"/>
    <col min="772" max="772" width="20.5703125" style="5" customWidth="1"/>
    <col min="773" max="773" width="18.7109375" style="5" customWidth="1"/>
    <col min="774" max="774" width="16.28515625" style="5" customWidth="1"/>
    <col min="775" max="1024" width="9.140625" style="5"/>
    <col min="1025" max="1025" width="20" style="5" customWidth="1"/>
    <col min="1026" max="1026" width="15.42578125" style="5" customWidth="1"/>
    <col min="1027" max="1027" width="14.140625" style="5" customWidth="1"/>
    <col min="1028" max="1028" width="20.5703125" style="5" customWidth="1"/>
    <col min="1029" max="1029" width="18.7109375" style="5" customWidth="1"/>
    <col min="1030" max="1030" width="16.28515625" style="5" customWidth="1"/>
    <col min="1031" max="1280" width="9.140625" style="5"/>
    <col min="1281" max="1281" width="20" style="5" customWidth="1"/>
    <col min="1282" max="1282" width="15.42578125" style="5" customWidth="1"/>
    <col min="1283" max="1283" width="14.140625" style="5" customWidth="1"/>
    <col min="1284" max="1284" width="20.5703125" style="5" customWidth="1"/>
    <col min="1285" max="1285" width="18.7109375" style="5" customWidth="1"/>
    <col min="1286" max="1286" width="16.28515625" style="5" customWidth="1"/>
    <col min="1287" max="1536" width="9.140625" style="5"/>
    <col min="1537" max="1537" width="20" style="5" customWidth="1"/>
    <col min="1538" max="1538" width="15.42578125" style="5" customWidth="1"/>
    <col min="1539" max="1539" width="14.140625" style="5" customWidth="1"/>
    <col min="1540" max="1540" width="20.5703125" style="5" customWidth="1"/>
    <col min="1541" max="1541" width="18.7109375" style="5" customWidth="1"/>
    <col min="1542" max="1542" width="16.28515625" style="5" customWidth="1"/>
    <col min="1543" max="1792" width="9.140625" style="5"/>
    <col min="1793" max="1793" width="20" style="5" customWidth="1"/>
    <col min="1794" max="1794" width="15.42578125" style="5" customWidth="1"/>
    <col min="1795" max="1795" width="14.140625" style="5" customWidth="1"/>
    <col min="1796" max="1796" width="20.5703125" style="5" customWidth="1"/>
    <col min="1797" max="1797" width="18.7109375" style="5" customWidth="1"/>
    <col min="1798" max="1798" width="16.28515625" style="5" customWidth="1"/>
    <col min="1799" max="2048" width="9.140625" style="5"/>
    <col min="2049" max="2049" width="20" style="5" customWidth="1"/>
    <col min="2050" max="2050" width="15.42578125" style="5" customWidth="1"/>
    <col min="2051" max="2051" width="14.140625" style="5" customWidth="1"/>
    <col min="2052" max="2052" width="20.5703125" style="5" customWidth="1"/>
    <col min="2053" max="2053" width="18.7109375" style="5" customWidth="1"/>
    <col min="2054" max="2054" width="16.28515625" style="5" customWidth="1"/>
    <col min="2055" max="2304" width="9.140625" style="5"/>
    <col min="2305" max="2305" width="20" style="5" customWidth="1"/>
    <col min="2306" max="2306" width="15.42578125" style="5" customWidth="1"/>
    <col min="2307" max="2307" width="14.140625" style="5" customWidth="1"/>
    <col min="2308" max="2308" width="20.5703125" style="5" customWidth="1"/>
    <col min="2309" max="2309" width="18.7109375" style="5" customWidth="1"/>
    <col min="2310" max="2310" width="16.28515625" style="5" customWidth="1"/>
    <col min="2311" max="2560" width="9.140625" style="5"/>
    <col min="2561" max="2561" width="20" style="5" customWidth="1"/>
    <col min="2562" max="2562" width="15.42578125" style="5" customWidth="1"/>
    <col min="2563" max="2563" width="14.140625" style="5" customWidth="1"/>
    <col min="2564" max="2564" width="20.5703125" style="5" customWidth="1"/>
    <col min="2565" max="2565" width="18.7109375" style="5" customWidth="1"/>
    <col min="2566" max="2566" width="16.28515625" style="5" customWidth="1"/>
    <col min="2567" max="2816" width="9.140625" style="5"/>
    <col min="2817" max="2817" width="20" style="5" customWidth="1"/>
    <col min="2818" max="2818" width="15.42578125" style="5" customWidth="1"/>
    <col min="2819" max="2819" width="14.140625" style="5" customWidth="1"/>
    <col min="2820" max="2820" width="20.5703125" style="5" customWidth="1"/>
    <col min="2821" max="2821" width="18.7109375" style="5" customWidth="1"/>
    <col min="2822" max="2822" width="16.28515625" style="5" customWidth="1"/>
    <col min="2823" max="3072" width="9.140625" style="5"/>
    <col min="3073" max="3073" width="20" style="5" customWidth="1"/>
    <col min="3074" max="3074" width="15.42578125" style="5" customWidth="1"/>
    <col min="3075" max="3075" width="14.140625" style="5" customWidth="1"/>
    <col min="3076" max="3076" width="20.5703125" style="5" customWidth="1"/>
    <col min="3077" max="3077" width="18.7109375" style="5" customWidth="1"/>
    <col min="3078" max="3078" width="16.28515625" style="5" customWidth="1"/>
    <col min="3079" max="3328" width="9.140625" style="5"/>
    <col min="3329" max="3329" width="20" style="5" customWidth="1"/>
    <col min="3330" max="3330" width="15.42578125" style="5" customWidth="1"/>
    <col min="3331" max="3331" width="14.140625" style="5" customWidth="1"/>
    <col min="3332" max="3332" width="20.5703125" style="5" customWidth="1"/>
    <col min="3333" max="3333" width="18.7109375" style="5" customWidth="1"/>
    <col min="3334" max="3334" width="16.28515625" style="5" customWidth="1"/>
    <col min="3335" max="3584" width="9.140625" style="5"/>
    <col min="3585" max="3585" width="20" style="5" customWidth="1"/>
    <col min="3586" max="3586" width="15.42578125" style="5" customWidth="1"/>
    <col min="3587" max="3587" width="14.140625" style="5" customWidth="1"/>
    <col min="3588" max="3588" width="20.5703125" style="5" customWidth="1"/>
    <col min="3589" max="3589" width="18.7109375" style="5" customWidth="1"/>
    <col min="3590" max="3590" width="16.28515625" style="5" customWidth="1"/>
    <col min="3591" max="3840" width="9.140625" style="5"/>
    <col min="3841" max="3841" width="20" style="5" customWidth="1"/>
    <col min="3842" max="3842" width="15.42578125" style="5" customWidth="1"/>
    <col min="3843" max="3843" width="14.140625" style="5" customWidth="1"/>
    <col min="3844" max="3844" width="20.5703125" style="5" customWidth="1"/>
    <col min="3845" max="3845" width="18.7109375" style="5" customWidth="1"/>
    <col min="3846" max="3846" width="16.28515625" style="5" customWidth="1"/>
    <col min="3847" max="4096" width="9.140625" style="5"/>
    <col min="4097" max="4097" width="20" style="5" customWidth="1"/>
    <col min="4098" max="4098" width="15.42578125" style="5" customWidth="1"/>
    <col min="4099" max="4099" width="14.140625" style="5" customWidth="1"/>
    <col min="4100" max="4100" width="20.5703125" style="5" customWidth="1"/>
    <col min="4101" max="4101" width="18.7109375" style="5" customWidth="1"/>
    <col min="4102" max="4102" width="16.28515625" style="5" customWidth="1"/>
    <col min="4103" max="4352" width="9.140625" style="5"/>
    <col min="4353" max="4353" width="20" style="5" customWidth="1"/>
    <col min="4354" max="4354" width="15.42578125" style="5" customWidth="1"/>
    <col min="4355" max="4355" width="14.140625" style="5" customWidth="1"/>
    <col min="4356" max="4356" width="20.5703125" style="5" customWidth="1"/>
    <col min="4357" max="4357" width="18.7109375" style="5" customWidth="1"/>
    <col min="4358" max="4358" width="16.28515625" style="5" customWidth="1"/>
    <col min="4359" max="4608" width="9.140625" style="5"/>
    <col min="4609" max="4609" width="20" style="5" customWidth="1"/>
    <col min="4610" max="4610" width="15.42578125" style="5" customWidth="1"/>
    <col min="4611" max="4611" width="14.140625" style="5" customWidth="1"/>
    <col min="4612" max="4612" width="20.5703125" style="5" customWidth="1"/>
    <col min="4613" max="4613" width="18.7109375" style="5" customWidth="1"/>
    <col min="4614" max="4614" width="16.28515625" style="5" customWidth="1"/>
    <col min="4615" max="4864" width="9.140625" style="5"/>
    <col min="4865" max="4865" width="20" style="5" customWidth="1"/>
    <col min="4866" max="4866" width="15.42578125" style="5" customWidth="1"/>
    <col min="4867" max="4867" width="14.140625" style="5" customWidth="1"/>
    <col min="4868" max="4868" width="20.5703125" style="5" customWidth="1"/>
    <col min="4869" max="4869" width="18.7109375" style="5" customWidth="1"/>
    <col min="4870" max="4870" width="16.28515625" style="5" customWidth="1"/>
    <col min="4871" max="5120" width="9.140625" style="5"/>
    <col min="5121" max="5121" width="20" style="5" customWidth="1"/>
    <col min="5122" max="5122" width="15.42578125" style="5" customWidth="1"/>
    <col min="5123" max="5123" width="14.140625" style="5" customWidth="1"/>
    <col min="5124" max="5124" width="20.5703125" style="5" customWidth="1"/>
    <col min="5125" max="5125" width="18.7109375" style="5" customWidth="1"/>
    <col min="5126" max="5126" width="16.28515625" style="5" customWidth="1"/>
    <col min="5127" max="5376" width="9.140625" style="5"/>
    <col min="5377" max="5377" width="20" style="5" customWidth="1"/>
    <col min="5378" max="5378" width="15.42578125" style="5" customWidth="1"/>
    <col min="5379" max="5379" width="14.140625" style="5" customWidth="1"/>
    <col min="5380" max="5380" width="20.5703125" style="5" customWidth="1"/>
    <col min="5381" max="5381" width="18.7109375" style="5" customWidth="1"/>
    <col min="5382" max="5382" width="16.28515625" style="5" customWidth="1"/>
    <col min="5383" max="5632" width="9.140625" style="5"/>
    <col min="5633" max="5633" width="20" style="5" customWidth="1"/>
    <col min="5634" max="5634" width="15.42578125" style="5" customWidth="1"/>
    <col min="5635" max="5635" width="14.140625" style="5" customWidth="1"/>
    <col min="5636" max="5636" width="20.5703125" style="5" customWidth="1"/>
    <col min="5637" max="5637" width="18.7109375" style="5" customWidth="1"/>
    <col min="5638" max="5638" width="16.28515625" style="5" customWidth="1"/>
    <col min="5639" max="5888" width="9.140625" style="5"/>
    <col min="5889" max="5889" width="20" style="5" customWidth="1"/>
    <col min="5890" max="5890" width="15.42578125" style="5" customWidth="1"/>
    <col min="5891" max="5891" width="14.140625" style="5" customWidth="1"/>
    <col min="5892" max="5892" width="20.5703125" style="5" customWidth="1"/>
    <col min="5893" max="5893" width="18.7109375" style="5" customWidth="1"/>
    <col min="5894" max="5894" width="16.28515625" style="5" customWidth="1"/>
    <col min="5895" max="6144" width="9.140625" style="5"/>
    <col min="6145" max="6145" width="20" style="5" customWidth="1"/>
    <col min="6146" max="6146" width="15.42578125" style="5" customWidth="1"/>
    <col min="6147" max="6147" width="14.140625" style="5" customWidth="1"/>
    <col min="6148" max="6148" width="20.5703125" style="5" customWidth="1"/>
    <col min="6149" max="6149" width="18.7109375" style="5" customWidth="1"/>
    <col min="6150" max="6150" width="16.28515625" style="5" customWidth="1"/>
    <col min="6151" max="6400" width="9.140625" style="5"/>
    <col min="6401" max="6401" width="20" style="5" customWidth="1"/>
    <col min="6402" max="6402" width="15.42578125" style="5" customWidth="1"/>
    <col min="6403" max="6403" width="14.140625" style="5" customWidth="1"/>
    <col min="6404" max="6404" width="20.5703125" style="5" customWidth="1"/>
    <col min="6405" max="6405" width="18.7109375" style="5" customWidth="1"/>
    <col min="6406" max="6406" width="16.28515625" style="5" customWidth="1"/>
    <col min="6407" max="6656" width="9.140625" style="5"/>
    <col min="6657" max="6657" width="20" style="5" customWidth="1"/>
    <col min="6658" max="6658" width="15.42578125" style="5" customWidth="1"/>
    <col min="6659" max="6659" width="14.140625" style="5" customWidth="1"/>
    <col min="6660" max="6660" width="20.5703125" style="5" customWidth="1"/>
    <col min="6661" max="6661" width="18.7109375" style="5" customWidth="1"/>
    <col min="6662" max="6662" width="16.28515625" style="5" customWidth="1"/>
    <col min="6663" max="6912" width="9.140625" style="5"/>
    <col min="6913" max="6913" width="20" style="5" customWidth="1"/>
    <col min="6914" max="6914" width="15.42578125" style="5" customWidth="1"/>
    <col min="6915" max="6915" width="14.140625" style="5" customWidth="1"/>
    <col min="6916" max="6916" width="20.5703125" style="5" customWidth="1"/>
    <col min="6917" max="6917" width="18.7109375" style="5" customWidth="1"/>
    <col min="6918" max="6918" width="16.28515625" style="5" customWidth="1"/>
    <col min="6919" max="7168" width="9.140625" style="5"/>
    <col min="7169" max="7169" width="20" style="5" customWidth="1"/>
    <col min="7170" max="7170" width="15.42578125" style="5" customWidth="1"/>
    <col min="7171" max="7171" width="14.140625" style="5" customWidth="1"/>
    <col min="7172" max="7172" width="20.5703125" style="5" customWidth="1"/>
    <col min="7173" max="7173" width="18.7109375" style="5" customWidth="1"/>
    <col min="7174" max="7174" width="16.28515625" style="5" customWidth="1"/>
    <col min="7175" max="7424" width="9.140625" style="5"/>
    <col min="7425" max="7425" width="20" style="5" customWidth="1"/>
    <col min="7426" max="7426" width="15.42578125" style="5" customWidth="1"/>
    <col min="7427" max="7427" width="14.140625" style="5" customWidth="1"/>
    <col min="7428" max="7428" width="20.5703125" style="5" customWidth="1"/>
    <col min="7429" max="7429" width="18.7109375" style="5" customWidth="1"/>
    <col min="7430" max="7430" width="16.28515625" style="5" customWidth="1"/>
    <col min="7431" max="7680" width="9.140625" style="5"/>
    <col min="7681" max="7681" width="20" style="5" customWidth="1"/>
    <col min="7682" max="7682" width="15.42578125" style="5" customWidth="1"/>
    <col min="7683" max="7683" width="14.140625" style="5" customWidth="1"/>
    <col min="7684" max="7684" width="20.5703125" style="5" customWidth="1"/>
    <col min="7685" max="7685" width="18.7109375" style="5" customWidth="1"/>
    <col min="7686" max="7686" width="16.28515625" style="5" customWidth="1"/>
    <col min="7687" max="7936" width="9.140625" style="5"/>
    <col min="7937" max="7937" width="20" style="5" customWidth="1"/>
    <col min="7938" max="7938" width="15.42578125" style="5" customWidth="1"/>
    <col min="7939" max="7939" width="14.140625" style="5" customWidth="1"/>
    <col min="7940" max="7940" width="20.5703125" style="5" customWidth="1"/>
    <col min="7941" max="7941" width="18.7109375" style="5" customWidth="1"/>
    <col min="7942" max="7942" width="16.28515625" style="5" customWidth="1"/>
    <col min="7943" max="8192" width="9.140625" style="5"/>
    <col min="8193" max="8193" width="20" style="5" customWidth="1"/>
    <col min="8194" max="8194" width="15.42578125" style="5" customWidth="1"/>
    <col min="8195" max="8195" width="14.140625" style="5" customWidth="1"/>
    <col min="8196" max="8196" width="20.5703125" style="5" customWidth="1"/>
    <col min="8197" max="8197" width="18.7109375" style="5" customWidth="1"/>
    <col min="8198" max="8198" width="16.28515625" style="5" customWidth="1"/>
    <col min="8199" max="8448" width="9.140625" style="5"/>
    <col min="8449" max="8449" width="20" style="5" customWidth="1"/>
    <col min="8450" max="8450" width="15.42578125" style="5" customWidth="1"/>
    <col min="8451" max="8451" width="14.140625" style="5" customWidth="1"/>
    <col min="8452" max="8452" width="20.5703125" style="5" customWidth="1"/>
    <col min="8453" max="8453" width="18.7109375" style="5" customWidth="1"/>
    <col min="8454" max="8454" width="16.28515625" style="5" customWidth="1"/>
    <col min="8455" max="8704" width="9.140625" style="5"/>
    <col min="8705" max="8705" width="20" style="5" customWidth="1"/>
    <col min="8706" max="8706" width="15.42578125" style="5" customWidth="1"/>
    <col min="8707" max="8707" width="14.140625" style="5" customWidth="1"/>
    <col min="8708" max="8708" width="20.5703125" style="5" customWidth="1"/>
    <col min="8709" max="8709" width="18.7109375" style="5" customWidth="1"/>
    <col min="8710" max="8710" width="16.28515625" style="5" customWidth="1"/>
    <col min="8711" max="8960" width="9.140625" style="5"/>
    <col min="8961" max="8961" width="20" style="5" customWidth="1"/>
    <col min="8962" max="8962" width="15.42578125" style="5" customWidth="1"/>
    <col min="8963" max="8963" width="14.140625" style="5" customWidth="1"/>
    <col min="8964" max="8964" width="20.5703125" style="5" customWidth="1"/>
    <col min="8965" max="8965" width="18.7109375" style="5" customWidth="1"/>
    <col min="8966" max="8966" width="16.28515625" style="5" customWidth="1"/>
    <col min="8967" max="9216" width="9.140625" style="5"/>
    <col min="9217" max="9217" width="20" style="5" customWidth="1"/>
    <col min="9218" max="9218" width="15.42578125" style="5" customWidth="1"/>
    <col min="9219" max="9219" width="14.140625" style="5" customWidth="1"/>
    <col min="9220" max="9220" width="20.5703125" style="5" customWidth="1"/>
    <col min="9221" max="9221" width="18.7109375" style="5" customWidth="1"/>
    <col min="9222" max="9222" width="16.28515625" style="5" customWidth="1"/>
    <col min="9223" max="9472" width="9.140625" style="5"/>
    <col min="9473" max="9473" width="20" style="5" customWidth="1"/>
    <col min="9474" max="9474" width="15.42578125" style="5" customWidth="1"/>
    <col min="9475" max="9475" width="14.140625" style="5" customWidth="1"/>
    <col min="9476" max="9476" width="20.5703125" style="5" customWidth="1"/>
    <col min="9477" max="9477" width="18.7109375" style="5" customWidth="1"/>
    <col min="9478" max="9478" width="16.28515625" style="5" customWidth="1"/>
    <col min="9479" max="9728" width="9.140625" style="5"/>
    <col min="9729" max="9729" width="20" style="5" customWidth="1"/>
    <col min="9730" max="9730" width="15.42578125" style="5" customWidth="1"/>
    <col min="9731" max="9731" width="14.140625" style="5" customWidth="1"/>
    <col min="9732" max="9732" width="20.5703125" style="5" customWidth="1"/>
    <col min="9733" max="9733" width="18.7109375" style="5" customWidth="1"/>
    <col min="9734" max="9734" width="16.28515625" style="5" customWidth="1"/>
    <col min="9735" max="9984" width="9.140625" style="5"/>
    <col min="9985" max="9985" width="20" style="5" customWidth="1"/>
    <col min="9986" max="9986" width="15.42578125" style="5" customWidth="1"/>
    <col min="9987" max="9987" width="14.140625" style="5" customWidth="1"/>
    <col min="9988" max="9988" width="20.5703125" style="5" customWidth="1"/>
    <col min="9989" max="9989" width="18.7109375" style="5" customWidth="1"/>
    <col min="9990" max="9990" width="16.28515625" style="5" customWidth="1"/>
    <col min="9991" max="10240" width="9.140625" style="5"/>
    <col min="10241" max="10241" width="20" style="5" customWidth="1"/>
    <col min="10242" max="10242" width="15.42578125" style="5" customWidth="1"/>
    <col min="10243" max="10243" width="14.140625" style="5" customWidth="1"/>
    <col min="10244" max="10244" width="20.5703125" style="5" customWidth="1"/>
    <col min="10245" max="10245" width="18.7109375" style="5" customWidth="1"/>
    <col min="10246" max="10246" width="16.28515625" style="5" customWidth="1"/>
    <col min="10247" max="10496" width="9.140625" style="5"/>
    <col min="10497" max="10497" width="20" style="5" customWidth="1"/>
    <col min="10498" max="10498" width="15.42578125" style="5" customWidth="1"/>
    <col min="10499" max="10499" width="14.140625" style="5" customWidth="1"/>
    <col min="10500" max="10500" width="20.5703125" style="5" customWidth="1"/>
    <col min="10501" max="10501" width="18.7109375" style="5" customWidth="1"/>
    <col min="10502" max="10502" width="16.28515625" style="5" customWidth="1"/>
    <col min="10503" max="10752" width="9.140625" style="5"/>
    <col min="10753" max="10753" width="20" style="5" customWidth="1"/>
    <col min="10754" max="10754" width="15.42578125" style="5" customWidth="1"/>
    <col min="10755" max="10755" width="14.140625" style="5" customWidth="1"/>
    <col min="10756" max="10756" width="20.5703125" style="5" customWidth="1"/>
    <col min="10757" max="10757" width="18.7109375" style="5" customWidth="1"/>
    <col min="10758" max="10758" width="16.28515625" style="5" customWidth="1"/>
    <col min="10759" max="11008" width="9.140625" style="5"/>
    <col min="11009" max="11009" width="20" style="5" customWidth="1"/>
    <col min="11010" max="11010" width="15.42578125" style="5" customWidth="1"/>
    <col min="11011" max="11011" width="14.140625" style="5" customWidth="1"/>
    <col min="11012" max="11012" width="20.5703125" style="5" customWidth="1"/>
    <col min="11013" max="11013" width="18.7109375" style="5" customWidth="1"/>
    <col min="11014" max="11014" width="16.28515625" style="5" customWidth="1"/>
    <col min="11015" max="11264" width="9.140625" style="5"/>
    <col min="11265" max="11265" width="20" style="5" customWidth="1"/>
    <col min="11266" max="11266" width="15.42578125" style="5" customWidth="1"/>
    <col min="11267" max="11267" width="14.140625" style="5" customWidth="1"/>
    <col min="11268" max="11268" width="20.5703125" style="5" customWidth="1"/>
    <col min="11269" max="11269" width="18.7109375" style="5" customWidth="1"/>
    <col min="11270" max="11270" width="16.28515625" style="5" customWidth="1"/>
    <col min="11271" max="11520" width="9.140625" style="5"/>
    <col min="11521" max="11521" width="20" style="5" customWidth="1"/>
    <col min="11522" max="11522" width="15.42578125" style="5" customWidth="1"/>
    <col min="11523" max="11523" width="14.140625" style="5" customWidth="1"/>
    <col min="11524" max="11524" width="20.5703125" style="5" customWidth="1"/>
    <col min="11525" max="11525" width="18.7109375" style="5" customWidth="1"/>
    <col min="11526" max="11526" width="16.28515625" style="5" customWidth="1"/>
    <col min="11527" max="11776" width="9.140625" style="5"/>
    <col min="11777" max="11777" width="20" style="5" customWidth="1"/>
    <col min="11778" max="11778" width="15.42578125" style="5" customWidth="1"/>
    <col min="11779" max="11779" width="14.140625" style="5" customWidth="1"/>
    <col min="11780" max="11780" width="20.5703125" style="5" customWidth="1"/>
    <col min="11781" max="11781" width="18.7109375" style="5" customWidth="1"/>
    <col min="11782" max="11782" width="16.28515625" style="5" customWidth="1"/>
    <col min="11783" max="12032" width="9.140625" style="5"/>
    <col min="12033" max="12033" width="20" style="5" customWidth="1"/>
    <col min="12034" max="12034" width="15.42578125" style="5" customWidth="1"/>
    <col min="12035" max="12035" width="14.140625" style="5" customWidth="1"/>
    <col min="12036" max="12036" width="20.5703125" style="5" customWidth="1"/>
    <col min="12037" max="12037" width="18.7109375" style="5" customWidth="1"/>
    <col min="12038" max="12038" width="16.28515625" style="5" customWidth="1"/>
    <col min="12039" max="12288" width="9.140625" style="5"/>
    <col min="12289" max="12289" width="20" style="5" customWidth="1"/>
    <col min="12290" max="12290" width="15.42578125" style="5" customWidth="1"/>
    <col min="12291" max="12291" width="14.140625" style="5" customWidth="1"/>
    <col min="12292" max="12292" width="20.5703125" style="5" customWidth="1"/>
    <col min="12293" max="12293" width="18.7109375" style="5" customWidth="1"/>
    <col min="12294" max="12294" width="16.28515625" style="5" customWidth="1"/>
    <col min="12295" max="12544" width="9.140625" style="5"/>
    <col min="12545" max="12545" width="20" style="5" customWidth="1"/>
    <col min="12546" max="12546" width="15.42578125" style="5" customWidth="1"/>
    <col min="12547" max="12547" width="14.140625" style="5" customWidth="1"/>
    <col min="12548" max="12548" width="20.5703125" style="5" customWidth="1"/>
    <col min="12549" max="12549" width="18.7109375" style="5" customWidth="1"/>
    <col min="12550" max="12550" width="16.28515625" style="5" customWidth="1"/>
    <col min="12551" max="12800" width="9.140625" style="5"/>
    <col min="12801" max="12801" width="20" style="5" customWidth="1"/>
    <col min="12802" max="12802" width="15.42578125" style="5" customWidth="1"/>
    <col min="12803" max="12803" width="14.140625" style="5" customWidth="1"/>
    <col min="12804" max="12804" width="20.5703125" style="5" customWidth="1"/>
    <col min="12805" max="12805" width="18.7109375" style="5" customWidth="1"/>
    <col min="12806" max="12806" width="16.28515625" style="5" customWidth="1"/>
    <col min="12807" max="13056" width="9.140625" style="5"/>
    <col min="13057" max="13057" width="20" style="5" customWidth="1"/>
    <col min="13058" max="13058" width="15.42578125" style="5" customWidth="1"/>
    <col min="13059" max="13059" width="14.140625" style="5" customWidth="1"/>
    <col min="13060" max="13060" width="20.5703125" style="5" customWidth="1"/>
    <col min="13061" max="13061" width="18.7109375" style="5" customWidth="1"/>
    <col min="13062" max="13062" width="16.28515625" style="5" customWidth="1"/>
    <col min="13063" max="13312" width="9.140625" style="5"/>
    <col min="13313" max="13313" width="20" style="5" customWidth="1"/>
    <col min="13314" max="13314" width="15.42578125" style="5" customWidth="1"/>
    <col min="13315" max="13315" width="14.140625" style="5" customWidth="1"/>
    <col min="13316" max="13316" width="20.5703125" style="5" customWidth="1"/>
    <col min="13317" max="13317" width="18.7109375" style="5" customWidth="1"/>
    <col min="13318" max="13318" width="16.28515625" style="5" customWidth="1"/>
    <col min="13319" max="13568" width="9.140625" style="5"/>
    <col min="13569" max="13569" width="20" style="5" customWidth="1"/>
    <col min="13570" max="13570" width="15.42578125" style="5" customWidth="1"/>
    <col min="13571" max="13571" width="14.140625" style="5" customWidth="1"/>
    <col min="13572" max="13572" width="20.5703125" style="5" customWidth="1"/>
    <col min="13573" max="13573" width="18.7109375" style="5" customWidth="1"/>
    <col min="13574" max="13574" width="16.28515625" style="5" customWidth="1"/>
    <col min="13575" max="13824" width="9.140625" style="5"/>
    <col min="13825" max="13825" width="20" style="5" customWidth="1"/>
    <col min="13826" max="13826" width="15.42578125" style="5" customWidth="1"/>
    <col min="13827" max="13827" width="14.140625" style="5" customWidth="1"/>
    <col min="13828" max="13828" width="20.5703125" style="5" customWidth="1"/>
    <col min="13829" max="13829" width="18.7109375" style="5" customWidth="1"/>
    <col min="13830" max="13830" width="16.28515625" style="5" customWidth="1"/>
    <col min="13831" max="14080" width="9.140625" style="5"/>
    <col min="14081" max="14081" width="20" style="5" customWidth="1"/>
    <col min="14082" max="14082" width="15.42578125" style="5" customWidth="1"/>
    <col min="14083" max="14083" width="14.140625" style="5" customWidth="1"/>
    <col min="14084" max="14084" width="20.5703125" style="5" customWidth="1"/>
    <col min="14085" max="14085" width="18.7109375" style="5" customWidth="1"/>
    <col min="14086" max="14086" width="16.28515625" style="5" customWidth="1"/>
    <col min="14087" max="14336" width="9.140625" style="5"/>
    <col min="14337" max="14337" width="20" style="5" customWidth="1"/>
    <col min="14338" max="14338" width="15.42578125" style="5" customWidth="1"/>
    <col min="14339" max="14339" width="14.140625" style="5" customWidth="1"/>
    <col min="14340" max="14340" width="20.5703125" style="5" customWidth="1"/>
    <col min="14341" max="14341" width="18.7109375" style="5" customWidth="1"/>
    <col min="14342" max="14342" width="16.28515625" style="5" customWidth="1"/>
    <col min="14343" max="14592" width="9.140625" style="5"/>
    <col min="14593" max="14593" width="20" style="5" customWidth="1"/>
    <col min="14594" max="14594" width="15.42578125" style="5" customWidth="1"/>
    <col min="14595" max="14595" width="14.140625" style="5" customWidth="1"/>
    <col min="14596" max="14596" width="20.5703125" style="5" customWidth="1"/>
    <col min="14597" max="14597" width="18.7109375" style="5" customWidth="1"/>
    <col min="14598" max="14598" width="16.28515625" style="5" customWidth="1"/>
    <col min="14599" max="14848" width="9.140625" style="5"/>
    <col min="14849" max="14849" width="20" style="5" customWidth="1"/>
    <col min="14850" max="14850" width="15.42578125" style="5" customWidth="1"/>
    <col min="14851" max="14851" width="14.140625" style="5" customWidth="1"/>
    <col min="14852" max="14852" width="20.5703125" style="5" customWidth="1"/>
    <col min="14853" max="14853" width="18.7109375" style="5" customWidth="1"/>
    <col min="14854" max="14854" width="16.28515625" style="5" customWidth="1"/>
    <col min="14855" max="15104" width="9.140625" style="5"/>
    <col min="15105" max="15105" width="20" style="5" customWidth="1"/>
    <col min="15106" max="15106" width="15.42578125" style="5" customWidth="1"/>
    <col min="15107" max="15107" width="14.140625" style="5" customWidth="1"/>
    <col min="15108" max="15108" width="20.5703125" style="5" customWidth="1"/>
    <col min="15109" max="15109" width="18.7109375" style="5" customWidth="1"/>
    <col min="15110" max="15110" width="16.28515625" style="5" customWidth="1"/>
    <col min="15111" max="15360" width="9.140625" style="5"/>
    <col min="15361" max="15361" width="20" style="5" customWidth="1"/>
    <col min="15362" max="15362" width="15.42578125" style="5" customWidth="1"/>
    <col min="15363" max="15363" width="14.140625" style="5" customWidth="1"/>
    <col min="15364" max="15364" width="20.5703125" style="5" customWidth="1"/>
    <col min="15365" max="15365" width="18.7109375" style="5" customWidth="1"/>
    <col min="15366" max="15366" width="16.28515625" style="5" customWidth="1"/>
    <col min="15367" max="15616" width="9.140625" style="5"/>
    <col min="15617" max="15617" width="20" style="5" customWidth="1"/>
    <col min="15618" max="15618" width="15.42578125" style="5" customWidth="1"/>
    <col min="15619" max="15619" width="14.140625" style="5" customWidth="1"/>
    <col min="15620" max="15620" width="20.5703125" style="5" customWidth="1"/>
    <col min="15621" max="15621" width="18.7109375" style="5" customWidth="1"/>
    <col min="15622" max="15622" width="16.28515625" style="5" customWidth="1"/>
    <col min="15623" max="15872" width="9.140625" style="5"/>
    <col min="15873" max="15873" width="20" style="5" customWidth="1"/>
    <col min="15874" max="15874" width="15.42578125" style="5" customWidth="1"/>
    <col min="15875" max="15875" width="14.140625" style="5" customWidth="1"/>
    <col min="15876" max="15876" width="20.5703125" style="5" customWidth="1"/>
    <col min="15877" max="15877" width="18.7109375" style="5" customWidth="1"/>
    <col min="15878" max="15878" width="16.28515625" style="5" customWidth="1"/>
    <col min="15879" max="16128" width="9.140625" style="5"/>
    <col min="16129" max="16129" width="20" style="5" customWidth="1"/>
    <col min="16130" max="16130" width="15.42578125" style="5" customWidth="1"/>
    <col min="16131" max="16131" width="14.140625" style="5" customWidth="1"/>
    <col min="16132" max="16132" width="20.5703125" style="5" customWidth="1"/>
    <col min="16133" max="16133" width="18.7109375" style="5" customWidth="1"/>
    <col min="16134" max="16134" width="16.28515625" style="5" customWidth="1"/>
    <col min="16135" max="16384" width="9.140625" style="5"/>
  </cols>
  <sheetData>
    <row r="1" spans="1:5" ht="15">
      <c r="A1" s="1" t="s">
        <v>0</v>
      </c>
      <c r="B1" s="2"/>
      <c r="C1" s="3" t="s">
        <v>1</v>
      </c>
      <c r="D1" s="4" t="s">
        <v>2</v>
      </c>
      <c r="E1" s="4" t="s">
        <v>3</v>
      </c>
    </row>
    <row r="2" spans="1:5" ht="15.75" thickBot="1">
      <c r="A2" s="6" t="s">
        <v>4</v>
      </c>
      <c r="B2" s="7" t="s">
        <v>5</v>
      </c>
      <c r="C2" s="8" t="s">
        <v>6</v>
      </c>
      <c r="D2" s="9" t="s">
        <v>7</v>
      </c>
      <c r="E2" s="9" t="s">
        <v>8</v>
      </c>
    </row>
    <row r="3" spans="1:5">
      <c r="A3" s="10" t="s">
        <v>9</v>
      </c>
      <c r="B3" s="11">
        <v>19050</v>
      </c>
      <c r="C3" s="12">
        <v>13122</v>
      </c>
      <c r="D3" s="13">
        <v>1378729600</v>
      </c>
      <c r="E3" s="14">
        <f>D3/C3</f>
        <v>105070.08078036885</v>
      </c>
    </row>
    <row r="4" spans="1:5">
      <c r="A4" s="15" t="s">
        <v>10</v>
      </c>
      <c r="B4" s="16">
        <v>180000</v>
      </c>
      <c r="C4" s="17">
        <v>70801</v>
      </c>
      <c r="D4" s="18">
        <v>14307966601</v>
      </c>
      <c r="E4" s="19">
        <f>+D4/C4</f>
        <v>202087.06940579935</v>
      </c>
    </row>
    <row r="5" spans="1:5">
      <c r="A5" s="20" t="s">
        <v>11</v>
      </c>
      <c r="B5" s="21">
        <v>73200</v>
      </c>
      <c r="C5" s="22">
        <v>43263</v>
      </c>
      <c r="D5" s="23">
        <v>8318518292</v>
      </c>
      <c r="E5" s="19">
        <f>+D5/C5</f>
        <v>192277.8885421723</v>
      </c>
    </row>
    <row r="6" spans="1:5">
      <c r="A6" s="15" t="s">
        <v>12</v>
      </c>
      <c r="B6" s="16">
        <v>72000</v>
      </c>
      <c r="C6" s="17">
        <v>50195</v>
      </c>
      <c r="D6" s="18">
        <v>6964748019</v>
      </c>
      <c r="E6" s="19">
        <f t="shared" ref="E6:E32" si="0">+D6/C6</f>
        <v>138753.8204801275</v>
      </c>
    </row>
    <row r="7" spans="1:5">
      <c r="A7" s="15" t="s">
        <v>13</v>
      </c>
      <c r="B7" s="16">
        <v>431250</v>
      </c>
      <c r="C7" s="17">
        <v>160578</v>
      </c>
      <c r="D7" s="18">
        <v>34283564012</v>
      </c>
      <c r="E7" s="19">
        <f t="shared" si="0"/>
        <v>213501.00270273635</v>
      </c>
    </row>
    <row r="8" spans="1:5">
      <c r="A8" s="15" t="s">
        <v>14</v>
      </c>
      <c r="B8" s="16">
        <v>103050</v>
      </c>
      <c r="C8" s="17">
        <v>56161</v>
      </c>
      <c r="D8" s="18">
        <v>7590621308</v>
      </c>
      <c r="E8" s="19">
        <f t="shared" si="0"/>
        <v>135158.22916258613</v>
      </c>
    </row>
    <row r="9" spans="1:5">
      <c r="A9" s="15" t="s">
        <v>15</v>
      </c>
      <c r="B9" s="16">
        <v>82500</v>
      </c>
      <c r="C9" s="17">
        <v>28933</v>
      </c>
      <c r="D9" s="18">
        <v>4954528400</v>
      </c>
      <c r="E9" s="19">
        <f t="shared" si="0"/>
        <v>171241.43365706978</v>
      </c>
    </row>
    <row r="10" spans="1:5">
      <c r="A10" s="15" t="s">
        <v>16</v>
      </c>
      <c r="B10" s="16">
        <v>2250</v>
      </c>
      <c r="C10" s="17">
        <v>3289</v>
      </c>
      <c r="D10" s="18">
        <v>228450548</v>
      </c>
      <c r="E10" s="19">
        <f t="shared" si="0"/>
        <v>69458.968683490428</v>
      </c>
    </row>
    <row r="11" spans="1:5">
      <c r="A11" s="20" t="s">
        <v>17</v>
      </c>
      <c r="B11" s="21">
        <v>91000</v>
      </c>
      <c r="C11" s="22">
        <v>53366</v>
      </c>
      <c r="D11" s="23">
        <v>7799426875</v>
      </c>
      <c r="E11" s="19">
        <f t="shared" si="0"/>
        <v>146149.73719221976</v>
      </c>
    </row>
    <row r="12" spans="1:5">
      <c r="A12" s="15" t="s">
        <v>18</v>
      </c>
      <c r="B12" s="16">
        <v>79350</v>
      </c>
      <c r="C12" s="17">
        <v>49477</v>
      </c>
      <c r="D12" s="18">
        <v>12052722301</v>
      </c>
      <c r="E12" s="19">
        <f t="shared" si="0"/>
        <v>243602.52846777291</v>
      </c>
    </row>
    <row r="13" spans="1:5">
      <c r="A13" s="15" t="s">
        <v>19</v>
      </c>
      <c r="B13" s="16">
        <v>1957000</v>
      </c>
      <c r="C13" s="17">
        <v>667702</v>
      </c>
      <c r="D13" s="18">
        <v>294396339425</v>
      </c>
      <c r="E13" s="19">
        <f t="shared" si="0"/>
        <v>440909.77625497599</v>
      </c>
    </row>
    <row r="14" spans="1:5">
      <c r="A14" s="15" t="s">
        <v>20</v>
      </c>
      <c r="B14" s="16">
        <v>254500</v>
      </c>
      <c r="C14" s="17">
        <v>113115</v>
      </c>
      <c r="D14" s="18">
        <v>25444024968</v>
      </c>
      <c r="E14" s="19">
        <f t="shared" si="0"/>
        <v>224939.44187773505</v>
      </c>
    </row>
    <row r="15" spans="1:5">
      <c r="A15" s="20" t="s">
        <v>21</v>
      </c>
      <c r="B15" s="21">
        <v>20600</v>
      </c>
      <c r="C15" s="22">
        <v>20459</v>
      </c>
      <c r="D15" s="23">
        <v>2072967211</v>
      </c>
      <c r="E15" s="19">
        <f t="shared" si="0"/>
        <v>101322.99775160076</v>
      </c>
    </row>
    <row r="16" spans="1:5">
      <c r="A16" s="20" t="s">
        <v>22</v>
      </c>
      <c r="B16" s="21">
        <v>76300</v>
      </c>
      <c r="C16" s="22">
        <v>59477</v>
      </c>
      <c r="D16" s="23">
        <v>6032205560</v>
      </c>
      <c r="E16" s="19">
        <f>+D16/C16</f>
        <v>101420.81073356087</v>
      </c>
    </row>
    <row r="17" spans="1:5">
      <c r="A17" s="20" t="s">
        <v>23</v>
      </c>
      <c r="B17" s="21">
        <v>10675</v>
      </c>
      <c r="C17" s="22">
        <v>16911</v>
      </c>
      <c r="D17" s="23">
        <v>960552040</v>
      </c>
      <c r="E17" s="19">
        <f t="shared" si="0"/>
        <v>56800.428123706464</v>
      </c>
    </row>
    <row r="18" spans="1:5">
      <c r="A18" s="15" t="s">
        <v>24</v>
      </c>
      <c r="B18" s="16">
        <v>61450</v>
      </c>
      <c r="C18" s="17">
        <v>52168</v>
      </c>
      <c r="D18" s="24">
        <v>6839310920</v>
      </c>
      <c r="E18" s="18">
        <f t="shared" si="0"/>
        <v>131101.65082042632</v>
      </c>
    </row>
    <row r="19" spans="1:5">
      <c r="A19" s="20" t="s">
        <v>25</v>
      </c>
      <c r="B19" s="21">
        <v>41425</v>
      </c>
      <c r="C19" s="22">
        <v>45994</v>
      </c>
      <c r="D19" s="23">
        <v>3768440100</v>
      </c>
      <c r="E19" s="19">
        <f t="shared" si="0"/>
        <v>81933.297821454966</v>
      </c>
    </row>
    <row r="20" spans="1:5">
      <c r="A20" s="20" t="s">
        <v>26</v>
      </c>
      <c r="B20" s="21">
        <v>20970</v>
      </c>
      <c r="C20" s="22">
        <v>34659</v>
      </c>
      <c r="D20" s="23">
        <v>2309634540</v>
      </c>
      <c r="E20" s="19">
        <f>+D20/C20</f>
        <v>66638.810698519868</v>
      </c>
    </row>
    <row r="21" spans="1:5">
      <c r="A21" s="20" t="s">
        <v>27</v>
      </c>
      <c r="B21" s="21">
        <v>13100</v>
      </c>
      <c r="C21" s="22">
        <v>14878</v>
      </c>
      <c r="D21" s="23">
        <v>1311508832</v>
      </c>
      <c r="E21" s="19">
        <f>+D21/C21</f>
        <v>88150.882645516875</v>
      </c>
    </row>
    <row r="22" spans="1:5">
      <c r="A22" s="15" t="s">
        <v>28</v>
      </c>
      <c r="B22" s="16">
        <v>808200</v>
      </c>
      <c r="C22" s="17">
        <v>323229</v>
      </c>
      <c r="D22" s="18">
        <v>65779326246</v>
      </c>
      <c r="E22" s="19">
        <f t="shared" si="0"/>
        <v>203506.8828787021</v>
      </c>
    </row>
    <row r="23" spans="1:5">
      <c r="A23" s="15" t="s">
        <v>29</v>
      </c>
      <c r="B23" s="16">
        <v>15925</v>
      </c>
      <c r="C23" s="17">
        <v>17179</v>
      </c>
      <c r="D23" s="24">
        <v>6209389933</v>
      </c>
      <c r="E23" s="18">
        <f>+D23/C23</f>
        <v>361452.35071890097</v>
      </c>
    </row>
    <row r="24" spans="1:5">
      <c r="A24" s="15" t="s">
        <v>30</v>
      </c>
      <c r="B24" s="16">
        <v>117950</v>
      </c>
      <c r="C24" s="17">
        <v>66414</v>
      </c>
      <c r="D24" s="18">
        <v>13244632127</v>
      </c>
      <c r="E24" s="19">
        <f t="shared" si="0"/>
        <v>199425.30380642635</v>
      </c>
    </row>
    <row r="25" spans="1:5">
      <c r="A25" s="15" t="s">
        <v>31</v>
      </c>
      <c r="B25" s="16">
        <v>11275</v>
      </c>
      <c r="C25" s="17">
        <v>7897</v>
      </c>
      <c r="D25" s="18">
        <v>1168875707</v>
      </c>
      <c r="E25" s="19">
        <f t="shared" si="0"/>
        <v>148015.15854121817</v>
      </c>
    </row>
    <row r="26" spans="1:5">
      <c r="A26" s="15" t="s">
        <v>32</v>
      </c>
      <c r="B26" s="16">
        <v>722900</v>
      </c>
      <c r="C26" s="17">
        <v>284809</v>
      </c>
      <c r="D26" s="24">
        <v>68642718641</v>
      </c>
      <c r="E26" s="18">
        <f>+D26/C26</f>
        <v>241013.16545825449</v>
      </c>
    </row>
    <row r="27" spans="1:5">
      <c r="A27" s="15" t="s">
        <v>33</v>
      </c>
      <c r="B27" s="16">
        <v>475600</v>
      </c>
      <c r="C27" s="17">
        <v>198898</v>
      </c>
      <c r="D27" s="18">
        <v>33909851104</v>
      </c>
      <c r="E27" s="19">
        <f t="shared" si="0"/>
        <v>170488.64797031644</v>
      </c>
    </row>
    <row r="28" spans="1:5">
      <c r="A28" s="20" t="s">
        <v>34</v>
      </c>
      <c r="B28" s="21">
        <v>43700</v>
      </c>
      <c r="C28" s="22">
        <v>39684</v>
      </c>
      <c r="D28" s="23">
        <v>3317857625</v>
      </c>
      <c r="E28" s="19">
        <f t="shared" si="0"/>
        <v>83606.93541477673</v>
      </c>
    </row>
    <row r="29" spans="1:5">
      <c r="A29" s="15" t="s">
        <v>35</v>
      </c>
      <c r="B29" s="16">
        <v>256800</v>
      </c>
      <c r="C29" s="17">
        <v>110514</v>
      </c>
      <c r="D29" s="18">
        <v>22671201522</v>
      </c>
      <c r="E29" s="19">
        <f t="shared" si="0"/>
        <v>205143.2535425376</v>
      </c>
    </row>
    <row r="30" spans="1:5">
      <c r="A30" s="15" t="s">
        <v>36</v>
      </c>
      <c r="B30" s="16">
        <v>59100</v>
      </c>
      <c r="C30" s="17">
        <v>27709</v>
      </c>
      <c r="D30" s="18">
        <v>4430194910</v>
      </c>
      <c r="E30" s="19">
        <f t="shared" si="0"/>
        <v>159882.88678768632</v>
      </c>
    </row>
    <row r="31" spans="1:5">
      <c r="A31" s="20" t="s">
        <v>37</v>
      </c>
      <c r="B31" s="21">
        <v>203500</v>
      </c>
      <c r="C31" s="22">
        <v>105078</v>
      </c>
      <c r="D31" s="23">
        <v>22318948143</v>
      </c>
      <c r="E31" s="19">
        <f t="shared" si="0"/>
        <v>212403.62533546507</v>
      </c>
    </row>
    <row r="32" spans="1:5">
      <c r="A32" s="15" t="s">
        <v>38</v>
      </c>
      <c r="B32" s="16">
        <v>45950</v>
      </c>
      <c r="C32" s="17">
        <v>35670</v>
      </c>
      <c r="D32" s="18">
        <v>2596173916</v>
      </c>
      <c r="E32" s="19">
        <f t="shared" si="0"/>
        <v>72783.120717689933</v>
      </c>
    </row>
    <row r="33" spans="1:7" ht="13.5" thickBot="1">
      <c r="A33" s="25" t="s">
        <v>39</v>
      </c>
      <c r="B33" s="26">
        <v>246000</v>
      </c>
      <c r="C33" s="27">
        <v>101462</v>
      </c>
      <c r="D33" s="28">
        <v>13507003325</v>
      </c>
      <c r="E33" s="29">
        <f>+D33/C33</f>
        <v>133123.76382290907</v>
      </c>
    </row>
    <row r="34" spans="1:7" ht="13.5">
      <c r="A34" s="30" t="s">
        <v>40</v>
      </c>
      <c r="B34" s="31">
        <f>SUM(B3:B33)</f>
        <v>6596570</v>
      </c>
      <c r="C34" s="31">
        <f>SUM(C3:C33)</f>
        <v>2873091</v>
      </c>
      <c r="D34" s="32">
        <f>SUM(D3:D33)</f>
        <v>698810432751</v>
      </c>
      <c r="E34" s="33" t="s">
        <v>41</v>
      </c>
    </row>
    <row r="35" spans="1:7" ht="14.25" thickBot="1">
      <c r="A35" s="34" t="s">
        <v>42</v>
      </c>
      <c r="B35" s="35">
        <f>+B34/(+B47+B34)</f>
        <v>0.96755537367790345</v>
      </c>
      <c r="C35" s="35">
        <f>+C34/(+C47+C34)</f>
        <v>0.9418574689914806</v>
      </c>
      <c r="D35" s="36">
        <f>+D34/(+D47+D34)</f>
        <v>0.9702009233050648</v>
      </c>
      <c r="E35" s="37">
        <f>AVERAGE(E3:E33)</f>
        <v>164560.12744505567</v>
      </c>
    </row>
    <row r="36" spans="1:7" s="41" customFormat="1" ht="18" customHeight="1" thickBot="1">
      <c r="A36" s="38"/>
      <c r="B36" s="39"/>
      <c r="C36" s="40"/>
      <c r="F36" s="5"/>
      <c r="G36" s="5"/>
    </row>
    <row r="37" spans="1:7" ht="15">
      <c r="A37" s="1" t="s">
        <v>43</v>
      </c>
      <c r="B37" s="2"/>
      <c r="C37" s="2" t="s">
        <v>1</v>
      </c>
      <c r="D37" s="42" t="s">
        <v>2</v>
      </c>
      <c r="E37" s="4" t="s">
        <v>3</v>
      </c>
    </row>
    <row r="38" spans="1:7" ht="15.75" thickBot="1">
      <c r="A38" s="6" t="s">
        <v>4</v>
      </c>
      <c r="B38" s="7" t="s">
        <v>5</v>
      </c>
      <c r="C38" s="8" t="s">
        <v>6</v>
      </c>
      <c r="D38" s="43" t="s">
        <v>7</v>
      </c>
      <c r="E38" s="9" t="s">
        <v>8</v>
      </c>
    </row>
    <row r="39" spans="1:7">
      <c r="A39" s="10" t="s">
        <v>44</v>
      </c>
      <c r="B39" s="11">
        <v>21700</v>
      </c>
      <c r="C39" s="12">
        <v>12249</v>
      </c>
      <c r="D39" s="44">
        <v>1463088558</v>
      </c>
      <c r="E39" s="13">
        <f>+D39/C39</f>
        <v>119445.55131031104</v>
      </c>
    </row>
    <row r="40" spans="1:7">
      <c r="A40" s="15" t="s">
        <v>45</v>
      </c>
      <c r="B40" s="16">
        <v>4100</v>
      </c>
      <c r="C40" s="17">
        <v>5433</v>
      </c>
      <c r="D40" s="24">
        <v>361355476</v>
      </c>
      <c r="E40" s="18">
        <f t="shared" ref="E40:E46" si="1">+D40/C40</f>
        <v>66511.22326523099</v>
      </c>
    </row>
    <row r="41" spans="1:7">
      <c r="A41" s="15" t="s">
        <v>46</v>
      </c>
      <c r="B41" s="16">
        <v>38900</v>
      </c>
      <c r="C41" s="17">
        <v>25838</v>
      </c>
      <c r="D41" s="24">
        <v>3417131300</v>
      </c>
      <c r="E41" s="18">
        <f t="shared" si="1"/>
        <v>132252.15960987692</v>
      </c>
    </row>
    <row r="42" spans="1:7">
      <c r="A42" s="15" t="s">
        <v>47</v>
      </c>
      <c r="B42" s="16">
        <v>7650</v>
      </c>
      <c r="C42" s="17">
        <v>9721</v>
      </c>
      <c r="D42" s="24">
        <v>584441500</v>
      </c>
      <c r="E42" s="18">
        <f t="shared" si="1"/>
        <v>60121.540993724928</v>
      </c>
    </row>
    <row r="43" spans="1:7">
      <c r="A43" s="15" t="s">
        <v>48</v>
      </c>
      <c r="B43" s="16">
        <v>73150</v>
      </c>
      <c r="C43" s="17">
        <v>56911</v>
      </c>
      <c r="D43" s="24">
        <v>5540434702</v>
      </c>
      <c r="E43" s="18">
        <f t="shared" si="1"/>
        <v>97352.615522482476</v>
      </c>
    </row>
    <row r="44" spans="1:7">
      <c r="A44" s="15" t="s">
        <v>49</v>
      </c>
      <c r="B44" s="16">
        <v>30175</v>
      </c>
      <c r="C44" s="17">
        <v>29395</v>
      </c>
      <c r="D44" s="24">
        <v>4549745475</v>
      </c>
      <c r="E44" s="18">
        <f t="shared" si="1"/>
        <v>154779.57050518796</v>
      </c>
    </row>
    <row r="45" spans="1:7">
      <c r="A45" s="15" t="s">
        <v>50</v>
      </c>
      <c r="B45" s="16">
        <v>41500</v>
      </c>
      <c r="C45" s="17">
        <v>33684</v>
      </c>
      <c r="D45" s="24">
        <v>5181967906</v>
      </c>
      <c r="E45" s="18">
        <f t="shared" si="1"/>
        <v>153840.6337133357</v>
      </c>
    </row>
    <row r="46" spans="1:7" ht="13.5" thickBot="1">
      <c r="A46" s="15" t="s">
        <v>51</v>
      </c>
      <c r="B46" s="16">
        <v>4025</v>
      </c>
      <c r="C46" s="22">
        <v>4130</v>
      </c>
      <c r="D46" s="45">
        <v>365333190</v>
      </c>
      <c r="E46" s="18">
        <f t="shared" si="1"/>
        <v>88458.399515738492</v>
      </c>
    </row>
    <row r="47" spans="1:7" ht="13.5">
      <c r="A47" s="30" t="s">
        <v>40</v>
      </c>
      <c r="B47" s="31">
        <f>SUM(B39:B46)</f>
        <v>221200</v>
      </c>
      <c r="C47" s="31">
        <f>SUM(C39:C46)</f>
        <v>177361</v>
      </c>
      <c r="D47" s="32">
        <f>SUM(D39:D46)</f>
        <v>21463498107</v>
      </c>
      <c r="E47" s="33" t="s">
        <v>41</v>
      </c>
    </row>
    <row r="48" spans="1:7" ht="14.25" thickBot="1">
      <c r="A48" s="34" t="s">
        <v>42</v>
      </c>
      <c r="B48" s="35">
        <f>+B47/(+B34+B47)</f>
        <v>3.244462632209652E-2</v>
      </c>
      <c r="C48" s="35">
        <f>+C47/(+C34+C47)</f>
        <v>5.8142531008519391E-2</v>
      </c>
      <c r="D48" s="36">
        <f>+D47/(+D34+D47)</f>
        <v>2.9799076694935207E-2</v>
      </c>
      <c r="E48" s="37">
        <f>AVERAGE(E39:E46)</f>
        <v>109095.21180448607</v>
      </c>
    </row>
    <row r="49" spans="1:5" ht="16.5" customHeight="1" thickBot="1">
      <c r="A49" s="46" t="s">
        <v>52</v>
      </c>
      <c r="B49" s="47"/>
      <c r="C49" s="48"/>
      <c r="D49" s="49"/>
      <c r="E49" s="50">
        <f>SUM((D34+D47)/(C34+C47))</f>
        <v>236120.39489819869</v>
      </c>
    </row>
    <row r="51" spans="1:5">
      <c r="A51" s="5"/>
      <c r="B51" s="5"/>
      <c r="C51" s="5"/>
    </row>
    <row r="52" spans="1:5">
      <c r="A52" s="5"/>
      <c r="B52" s="5"/>
      <c r="C52" s="5"/>
    </row>
    <row r="53" spans="1:5">
      <c r="A53" s="5"/>
      <c r="B53" s="5"/>
      <c r="C53" s="5"/>
    </row>
    <row r="54" spans="1:5">
      <c r="A54" s="5"/>
      <c r="B54" s="5"/>
      <c r="C54" s="5"/>
    </row>
    <row r="55" spans="1:5">
      <c r="A55" s="5"/>
      <c r="B55" s="5"/>
      <c r="C55" s="5"/>
    </row>
    <row r="56" spans="1:5">
      <c r="A56" s="5"/>
      <c r="B56" s="5"/>
      <c r="C56" s="5"/>
    </row>
    <row r="57" spans="1:5">
      <c r="A57" s="5"/>
      <c r="B57" s="5"/>
      <c r="C57" s="5"/>
    </row>
    <row r="58" spans="1:5">
      <c r="A58" s="5"/>
      <c r="B58" s="5"/>
      <c r="C58" s="5"/>
    </row>
    <row r="59" spans="1:5">
      <c r="A59" s="5"/>
      <c r="B59" s="5"/>
      <c r="C59" s="5"/>
    </row>
    <row r="60" spans="1:5">
      <c r="A60" s="5"/>
      <c r="B60" s="5"/>
      <c r="C60" s="5"/>
    </row>
    <row r="61" spans="1:5">
      <c r="A61" s="5"/>
      <c r="B61" s="5"/>
      <c r="C61" s="5"/>
    </row>
    <row r="62" spans="1:5">
      <c r="A62" s="5"/>
      <c r="B62" s="5"/>
      <c r="C62" s="5"/>
    </row>
    <row r="63" spans="1:5">
      <c r="A63" s="5"/>
      <c r="B63" s="5"/>
      <c r="C63" s="5"/>
    </row>
    <row r="64" spans="1:5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1:3">
      <c r="A177" s="5"/>
      <c r="B177" s="5"/>
      <c r="C177" s="5"/>
    </row>
    <row r="178" spans="1:3">
      <c r="A178" s="5"/>
      <c r="B178" s="5"/>
      <c r="C178" s="5"/>
    </row>
    <row r="179" spans="1:3">
      <c r="A179" s="5"/>
      <c r="B179" s="5"/>
      <c r="C179" s="5"/>
    </row>
    <row r="180" spans="1:3">
      <c r="A180" s="5"/>
      <c r="B180" s="5"/>
      <c r="C180" s="5"/>
    </row>
    <row r="181" spans="1:3">
      <c r="A181" s="5"/>
      <c r="B181" s="5"/>
      <c r="C181" s="5"/>
    </row>
    <row r="182" spans="1:3">
      <c r="A182" s="5"/>
      <c r="B182" s="5"/>
      <c r="C182" s="5"/>
    </row>
    <row r="183" spans="1:3">
      <c r="A183" s="5"/>
      <c r="B183" s="5"/>
      <c r="C183" s="5"/>
    </row>
    <row r="184" spans="1:3">
      <c r="A184" s="5"/>
      <c r="B184" s="5"/>
      <c r="C184" s="5"/>
    </row>
    <row r="185" spans="1:3">
      <c r="A185" s="5"/>
      <c r="B185" s="5"/>
      <c r="C185" s="5"/>
    </row>
  </sheetData>
  <printOptions horizontalCentered="1"/>
  <pageMargins left="0.5" right="0.5" top="1.25" bottom="0.5" header="0.5" footer="0.5"/>
  <pageSetup orientation="portrait" horizontalDpi="4294967292" r:id="rId1"/>
  <headerFooter alignWithMargins="0">
    <oddHeader>&amp;C&amp;"Arial,Bold"&amp;18POPULATION, REAL PROPERTY, AND ASSESSED VALUE
&amp;16Annual vs. Cyclical Counties (2012 Data)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cp:lastPrinted>2013-05-02T17:14:52Z</cp:lastPrinted>
  <dcterms:created xsi:type="dcterms:W3CDTF">2013-05-02T16:44:25Z</dcterms:created>
  <dcterms:modified xsi:type="dcterms:W3CDTF">2013-05-02T17:23:39Z</dcterms:modified>
</cp:coreProperties>
</file>