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11" sheetId="1" r:id="rId1"/>
  </sheets>
  <definedNames>
    <definedName name="_xlnm.Print_Area" localSheetId="0">'11'!$A$1:$G$49</definedName>
  </definedNames>
  <calcPr calcId="125725"/>
</workbook>
</file>

<file path=xl/calcChain.xml><?xml version="1.0" encoding="utf-8"?>
<calcChain xmlns="http://schemas.openxmlformats.org/spreadsheetml/2006/main">
  <c r="F44" i="1"/>
  <c r="G42"/>
  <c r="F42"/>
  <c r="E41"/>
  <c r="E39"/>
  <c r="E37"/>
  <c r="E35"/>
  <c r="E33"/>
  <c r="E31"/>
  <c r="E29"/>
  <c r="E27"/>
  <c r="E25"/>
  <c r="E23"/>
  <c r="E21"/>
  <c r="E19"/>
  <c r="E17"/>
  <c r="E15"/>
  <c r="E13"/>
  <c r="E11"/>
  <c r="E9"/>
  <c r="E7"/>
  <c r="E5"/>
  <c r="D42"/>
  <c r="E3"/>
  <c r="C38" l="1"/>
  <c r="B42"/>
  <c r="C34" s="1"/>
  <c r="E4"/>
  <c r="E6"/>
  <c r="E8"/>
  <c r="E10"/>
  <c r="E12"/>
  <c r="E14"/>
  <c r="E16"/>
  <c r="E18"/>
  <c r="E20"/>
  <c r="E22"/>
  <c r="E24"/>
  <c r="E26"/>
  <c r="E28"/>
  <c r="E30"/>
  <c r="E32"/>
  <c r="E34"/>
  <c r="E36"/>
  <c r="E38"/>
  <c r="E40"/>
  <c r="E44" l="1"/>
  <c r="C8"/>
  <c r="C12"/>
  <c r="C40"/>
  <c r="C6"/>
  <c r="C39"/>
  <c r="C37"/>
  <c r="C33"/>
  <c r="C29"/>
  <c r="C25"/>
  <c r="C19"/>
  <c r="C15"/>
  <c r="C9"/>
  <c r="C5"/>
  <c r="C11"/>
  <c r="C41"/>
  <c r="C35"/>
  <c r="C31"/>
  <c r="C27"/>
  <c r="C23"/>
  <c r="C21"/>
  <c r="C17"/>
  <c r="C13"/>
  <c r="C7"/>
  <c r="C3"/>
  <c r="E43"/>
  <c r="C10"/>
  <c r="C16"/>
  <c r="C14"/>
  <c r="C20"/>
  <c r="C18"/>
  <c r="C24"/>
  <c r="C22"/>
  <c r="C28"/>
  <c r="E42"/>
  <c r="C26"/>
  <c r="C32"/>
  <c r="C30"/>
  <c r="C36"/>
  <c r="C4"/>
  <c r="C42" l="1"/>
</calcChain>
</file>

<file path=xl/sharedStrings.xml><?xml version="1.0" encoding="utf-8"?>
<sst xmlns="http://schemas.openxmlformats.org/spreadsheetml/2006/main" count="53" uniqueCount="53">
  <si>
    <t>New Property</t>
  </si>
  <si>
    <t xml:space="preserve">As % of </t>
  </si>
  <si>
    <t>Total County</t>
  </si>
  <si>
    <t>New Prop. % of Total Cnty AV</t>
  </si>
  <si>
    <t>COUNTY</t>
  </si>
  <si>
    <t>A. V. (a)</t>
  </si>
  <si>
    <t>State N. P.</t>
  </si>
  <si>
    <t>A. V. (b)</t>
  </si>
  <si>
    <t>GRANT</t>
  </si>
  <si>
    <t>BENTON</t>
  </si>
  <si>
    <t>DOUGLAS</t>
  </si>
  <si>
    <t>FRANKLIN</t>
  </si>
  <si>
    <t xml:space="preserve">ADAMS   </t>
  </si>
  <si>
    <t xml:space="preserve">COWLITZ </t>
  </si>
  <si>
    <t>PEND OREILLE</t>
  </si>
  <si>
    <t>WHATCOM</t>
  </si>
  <si>
    <t>KITTITAS</t>
  </si>
  <si>
    <t xml:space="preserve">WHITMAN </t>
  </si>
  <si>
    <t>THURSTON</t>
  </si>
  <si>
    <t>SAN JUAN</t>
  </si>
  <si>
    <t>CLALLAM</t>
  </si>
  <si>
    <t xml:space="preserve">OKANOGAN </t>
  </si>
  <si>
    <t>CLARK</t>
  </si>
  <si>
    <t>CHELAN</t>
  </si>
  <si>
    <t>FERRY</t>
  </si>
  <si>
    <t>SNOHOMISH</t>
  </si>
  <si>
    <t>SKAGIT</t>
  </si>
  <si>
    <t>YAKIMA</t>
  </si>
  <si>
    <t>SPOKANE</t>
  </si>
  <si>
    <t>LINCOLN</t>
  </si>
  <si>
    <t>GRAYS HARBOR</t>
  </si>
  <si>
    <t>PIERCE</t>
  </si>
  <si>
    <t>ASOTIN</t>
  </si>
  <si>
    <t>SKAMANIA</t>
  </si>
  <si>
    <t>WAHKIAKUM</t>
  </si>
  <si>
    <t xml:space="preserve">STEVENS </t>
  </si>
  <si>
    <t>WALLA WALLA</t>
  </si>
  <si>
    <t xml:space="preserve">PACIFIC </t>
  </si>
  <si>
    <t>KITSAP</t>
  </si>
  <si>
    <t>KING</t>
  </si>
  <si>
    <t xml:space="preserve">LEWIS </t>
  </si>
  <si>
    <t xml:space="preserve">JEFFERSON </t>
  </si>
  <si>
    <t>COLUMBIA</t>
  </si>
  <si>
    <t>MASON</t>
  </si>
  <si>
    <t xml:space="preserve">ISLAND </t>
  </si>
  <si>
    <t>GARFIELD</t>
  </si>
  <si>
    <t>KLICKITAT</t>
  </si>
  <si>
    <t>TOTAL OR MEAN</t>
  </si>
  <si>
    <t>WEIGHTED MEAN</t>
  </si>
  <si>
    <t>MEDIAN</t>
  </si>
  <si>
    <t>Notes:</t>
  </si>
  <si>
    <t xml:space="preserve">   (a) New Property--Includes new construction, improvements to property and wind turbines.</t>
  </si>
  <si>
    <t xml:space="preserve">   (b) Total County Assessed Value--Total of locally assessed real property and personal property.</t>
  </si>
</sst>
</file>

<file path=xl/styles.xml><?xml version="1.0" encoding="utf-8"?>
<styleSheet xmlns="http://schemas.openxmlformats.org/spreadsheetml/2006/main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* #,##0_);_(* \(#,##0\);_(* &quot;-&quot;??_);_(@_)"/>
    <numFmt numFmtId="166" formatCode="&quot;$&quot;#,##0"/>
  </numFmts>
  <fonts count="7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164" fontId="1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1" fillId="0" borderId="0"/>
    <xf numFmtId="164" fontId="1" fillId="0" borderId="0"/>
    <xf numFmtId="0" fontId="3" fillId="0" borderId="0"/>
    <xf numFmtId="0" fontId="6" fillId="0" borderId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8">
    <xf numFmtId="0" fontId="0" fillId="0" borderId="0" xfId="0"/>
    <xf numFmtId="164" fontId="1" fillId="2" borderId="1" xfId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1" xfId="1" applyFont="1" applyFill="1" applyBorder="1" applyAlignment="1">
      <alignment horizontal="center"/>
    </xf>
    <xf numFmtId="164" fontId="1" fillId="0" borderId="0" xfId="1"/>
    <xf numFmtId="164" fontId="2" fillId="2" borderId="7" xfId="1" applyNumberFormat="1" applyFont="1" applyFill="1" applyBorder="1" applyAlignment="1" applyProtection="1">
      <alignment horizontal="center"/>
    </xf>
    <xf numFmtId="164" fontId="2" fillId="2" borderId="8" xfId="1" applyNumberFormat="1" applyFont="1" applyFill="1" applyBorder="1" applyAlignment="1" applyProtection="1">
      <alignment horizontal="center"/>
    </xf>
    <xf numFmtId="165" fontId="2" fillId="2" borderId="9" xfId="2" applyNumberFormat="1" applyFont="1" applyFill="1" applyBorder="1" applyAlignment="1">
      <alignment horizontal="center"/>
    </xf>
    <xf numFmtId="165" fontId="2" fillId="2" borderId="7" xfId="2" applyNumberFormat="1" applyFont="1" applyFill="1" applyBorder="1" applyAlignment="1">
      <alignment horizontal="center"/>
    </xf>
    <xf numFmtId="0" fontId="2" fillId="2" borderId="10" xfId="2" applyNumberFormat="1" applyFont="1" applyFill="1" applyBorder="1" applyAlignment="1">
      <alignment horizontal="center"/>
    </xf>
    <xf numFmtId="164" fontId="2" fillId="2" borderId="11" xfId="1" applyFont="1" applyFill="1" applyBorder="1" applyAlignment="1">
      <alignment horizontal="center"/>
    </xf>
    <xf numFmtId="164" fontId="2" fillId="2" borderId="12" xfId="1" applyFont="1" applyFill="1" applyBorder="1" applyAlignment="1">
      <alignment horizontal="center"/>
    </xf>
    <xf numFmtId="165" fontId="3" fillId="0" borderId="13" xfId="2" applyNumberFormat="1" applyFont="1" applyBorder="1"/>
    <xf numFmtId="10" fontId="3" fillId="0" borderId="13" xfId="3" applyNumberFormat="1" applyFont="1" applyBorder="1"/>
    <xf numFmtId="5" fontId="3" fillId="0" borderId="13" xfId="3" applyNumberFormat="1" applyFont="1" applyBorder="1"/>
    <xf numFmtId="10" fontId="3" fillId="0" borderId="14" xfId="3" applyNumberFormat="1" applyFont="1" applyBorder="1"/>
    <xf numFmtId="10" fontId="3" fillId="0" borderId="14" xfId="3" applyNumberFormat="1" applyFont="1" applyFill="1" applyBorder="1"/>
    <xf numFmtId="165" fontId="3" fillId="0" borderId="15" xfId="2" applyNumberFormat="1" applyFont="1" applyBorder="1"/>
    <xf numFmtId="10" fontId="3" fillId="0" borderId="15" xfId="3" applyNumberFormat="1" applyFont="1" applyBorder="1"/>
    <xf numFmtId="5" fontId="3" fillId="0" borderId="15" xfId="3" applyNumberFormat="1" applyFont="1" applyBorder="1"/>
    <xf numFmtId="10" fontId="3" fillId="0" borderId="16" xfId="3" applyNumberFormat="1" applyFont="1" applyBorder="1"/>
    <xf numFmtId="10" fontId="3" fillId="0" borderId="16" xfId="3" applyNumberFormat="1" applyFont="1" applyFill="1" applyBorder="1"/>
    <xf numFmtId="5" fontId="3" fillId="0" borderId="15" xfId="3" applyNumberFormat="1" applyFont="1" applyFill="1" applyBorder="1"/>
    <xf numFmtId="165" fontId="3" fillId="0" borderId="17" xfId="2" applyNumberFormat="1" applyFont="1" applyBorder="1"/>
    <xf numFmtId="165" fontId="3" fillId="0" borderId="18" xfId="2" applyNumberFormat="1" applyFont="1" applyBorder="1"/>
    <xf numFmtId="5" fontId="3" fillId="0" borderId="18" xfId="3" applyNumberFormat="1" applyFont="1" applyBorder="1"/>
    <xf numFmtId="10" fontId="3" fillId="0" borderId="19" xfId="3" applyNumberFormat="1" applyFont="1" applyBorder="1"/>
    <xf numFmtId="165" fontId="3" fillId="0" borderId="8" xfId="2" applyNumberFormat="1" applyFont="1" applyBorder="1"/>
    <xf numFmtId="165" fontId="3" fillId="0" borderId="8" xfId="2" applyNumberFormat="1" applyFont="1" applyFill="1" applyBorder="1"/>
    <xf numFmtId="10" fontId="3" fillId="0" borderId="20" xfId="3" applyNumberFormat="1" applyFont="1" applyBorder="1"/>
    <xf numFmtId="5" fontId="3" fillId="0" borderId="8" xfId="3" applyNumberFormat="1" applyFont="1" applyFill="1" applyBorder="1"/>
    <xf numFmtId="10" fontId="3" fillId="0" borderId="21" xfId="3" applyNumberFormat="1" applyFont="1" applyBorder="1"/>
    <xf numFmtId="10" fontId="3" fillId="0" borderId="21" xfId="3" applyNumberFormat="1" applyFont="1" applyFill="1" applyBorder="1"/>
    <xf numFmtId="164" fontId="2" fillId="2" borderId="22" xfId="1" applyFont="1" applyFill="1" applyBorder="1"/>
    <xf numFmtId="166" fontId="2" fillId="2" borderId="23" xfId="2" applyNumberFormat="1" applyFont="1" applyFill="1" applyBorder="1"/>
    <xf numFmtId="9" fontId="2" fillId="2" borderId="23" xfId="2" applyNumberFormat="1" applyFont="1" applyFill="1" applyBorder="1"/>
    <xf numFmtId="5" fontId="2" fillId="2" borderId="23" xfId="2" applyNumberFormat="1" applyFont="1" applyFill="1" applyBorder="1"/>
    <xf numFmtId="10" fontId="2" fillId="2" borderId="23" xfId="3" applyNumberFormat="1" applyFont="1" applyFill="1" applyBorder="1"/>
    <xf numFmtId="10" fontId="2" fillId="2" borderId="24" xfId="3" applyNumberFormat="1" applyFont="1" applyFill="1" applyBorder="1"/>
    <xf numFmtId="164" fontId="4" fillId="0" borderId="0" xfId="1" applyFont="1" applyFill="1"/>
    <xf numFmtId="164" fontId="5" fillId="0" borderId="0" xfId="1" applyFont="1" applyFill="1"/>
    <xf numFmtId="164" fontId="1" fillId="0" borderId="0" xfId="1" applyFill="1"/>
    <xf numFmtId="164" fontId="3" fillId="0" borderId="0" xfId="1" applyFont="1" applyFill="1"/>
    <xf numFmtId="164" fontId="3" fillId="0" borderId="0" xfId="1" applyFont="1"/>
    <xf numFmtId="164" fontId="2" fillId="2" borderId="4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  <xf numFmtId="164" fontId="2" fillId="2" borderId="6" xfId="1" applyFont="1" applyFill="1" applyBorder="1" applyAlignment="1">
      <alignment horizontal="center"/>
    </xf>
  </cellXfs>
  <cellStyles count="17">
    <cellStyle name="Comma 2" xfId="2"/>
    <cellStyle name="Comma 2 2" xfId="4"/>
    <cellStyle name="Comma 3" xfId="5"/>
    <cellStyle name="Currency 2" xfId="6"/>
    <cellStyle name="Normal" xfId="0" builtinId="0"/>
    <cellStyle name="Normal 2" xfId="7"/>
    <cellStyle name="Normal 2 2" xfId="8"/>
    <cellStyle name="Normal 3" xfId="9"/>
    <cellStyle name="Normal 4" xfId="10"/>
    <cellStyle name="Normal 5" xfId="11"/>
    <cellStyle name="Normal 6" xfId="12"/>
    <cellStyle name="Normal 7" xfId="13"/>
    <cellStyle name="Normal 8" xfId="14"/>
    <cellStyle name="Normal_13" xfId="1"/>
    <cellStyle name="Percent 2" xfId="3"/>
    <cellStyle name="Percent 2 2" xfId="15"/>
    <cellStyle name="Percent 3" xf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G50"/>
  <sheetViews>
    <sheetView tabSelected="1" workbookViewId="0">
      <selection activeCell="A7" sqref="A7"/>
    </sheetView>
  </sheetViews>
  <sheetFormatPr defaultRowHeight="12.75"/>
  <cols>
    <col min="1" max="1" width="17.7109375" style="5" customWidth="1"/>
    <col min="2" max="2" width="15.7109375" style="5" customWidth="1"/>
    <col min="3" max="3" width="10.7109375" style="5" customWidth="1"/>
    <col min="4" max="4" width="17.85546875" style="5" customWidth="1"/>
    <col min="5" max="5" width="9.140625" style="5"/>
    <col min="6" max="6" width="9" style="44" customWidth="1"/>
    <col min="7" max="7" width="9.28515625" style="5" bestFit="1" customWidth="1"/>
    <col min="8" max="256" width="9.140625" style="5"/>
    <col min="257" max="257" width="17.7109375" style="5" customWidth="1"/>
    <col min="258" max="258" width="15.7109375" style="5" customWidth="1"/>
    <col min="259" max="259" width="10.7109375" style="5" customWidth="1"/>
    <col min="260" max="260" width="17.85546875" style="5" customWidth="1"/>
    <col min="261" max="261" width="9.140625" style="5"/>
    <col min="262" max="262" width="9" style="5" customWidth="1"/>
    <col min="263" max="263" width="9.28515625" style="5" bestFit="1" customWidth="1"/>
    <col min="264" max="512" width="9.140625" style="5"/>
    <col min="513" max="513" width="17.7109375" style="5" customWidth="1"/>
    <col min="514" max="514" width="15.7109375" style="5" customWidth="1"/>
    <col min="515" max="515" width="10.7109375" style="5" customWidth="1"/>
    <col min="516" max="516" width="17.85546875" style="5" customWidth="1"/>
    <col min="517" max="517" width="9.140625" style="5"/>
    <col min="518" max="518" width="9" style="5" customWidth="1"/>
    <col min="519" max="519" width="9.28515625" style="5" bestFit="1" customWidth="1"/>
    <col min="520" max="768" width="9.140625" style="5"/>
    <col min="769" max="769" width="17.7109375" style="5" customWidth="1"/>
    <col min="770" max="770" width="15.7109375" style="5" customWidth="1"/>
    <col min="771" max="771" width="10.7109375" style="5" customWidth="1"/>
    <col min="772" max="772" width="17.85546875" style="5" customWidth="1"/>
    <col min="773" max="773" width="9.140625" style="5"/>
    <col min="774" max="774" width="9" style="5" customWidth="1"/>
    <col min="775" max="775" width="9.28515625" style="5" bestFit="1" customWidth="1"/>
    <col min="776" max="1024" width="9.140625" style="5"/>
    <col min="1025" max="1025" width="17.7109375" style="5" customWidth="1"/>
    <col min="1026" max="1026" width="15.7109375" style="5" customWidth="1"/>
    <col min="1027" max="1027" width="10.7109375" style="5" customWidth="1"/>
    <col min="1028" max="1028" width="17.85546875" style="5" customWidth="1"/>
    <col min="1029" max="1029" width="9.140625" style="5"/>
    <col min="1030" max="1030" width="9" style="5" customWidth="1"/>
    <col min="1031" max="1031" width="9.28515625" style="5" bestFit="1" customWidth="1"/>
    <col min="1032" max="1280" width="9.140625" style="5"/>
    <col min="1281" max="1281" width="17.7109375" style="5" customWidth="1"/>
    <col min="1282" max="1282" width="15.7109375" style="5" customWidth="1"/>
    <col min="1283" max="1283" width="10.7109375" style="5" customWidth="1"/>
    <col min="1284" max="1284" width="17.85546875" style="5" customWidth="1"/>
    <col min="1285" max="1285" width="9.140625" style="5"/>
    <col min="1286" max="1286" width="9" style="5" customWidth="1"/>
    <col min="1287" max="1287" width="9.28515625" style="5" bestFit="1" customWidth="1"/>
    <col min="1288" max="1536" width="9.140625" style="5"/>
    <col min="1537" max="1537" width="17.7109375" style="5" customWidth="1"/>
    <col min="1538" max="1538" width="15.7109375" style="5" customWidth="1"/>
    <col min="1539" max="1539" width="10.7109375" style="5" customWidth="1"/>
    <col min="1540" max="1540" width="17.85546875" style="5" customWidth="1"/>
    <col min="1541" max="1541" width="9.140625" style="5"/>
    <col min="1542" max="1542" width="9" style="5" customWidth="1"/>
    <col min="1543" max="1543" width="9.28515625" style="5" bestFit="1" customWidth="1"/>
    <col min="1544" max="1792" width="9.140625" style="5"/>
    <col min="1793" max="1793" width="17.7109375" style="5" customWidth="1"/>
    <col min="1794" max="1794" width="15.7109375" style="5" customWidth="1"/>
    <col min="1795" max="1795" width="10.7109375" style="5" customWidth="1"/>
    <col min="1796" max="1796" width="17.85546875" style="5" customWidth="1"/>
    <col min="1797" max="1797" width="9.140625" style="5"/>
    <col min="1798" max="1798" width="9" style="5" customWidth="1"/>
    <col min="1799" max="1799" width="9.28515625" style="5" bestFit="1" customWidth="1"/>
    <col min="1800" max="2048" width="9.140625" style="5"/>
    <col min="2049" max="2049" width="17.7109375" style="5" customWidth="1"/>
    <col min="2050" max="2050" width="15.7109375" style="5" customWidth="1"/>
    <col min="2051" max="2051" width="10.7109375" style="5" customWidth="1"/>
    <col min="2052" max="2052" width="17.85546875" style="5" customWidth="1"/>
    <col min="2053" max="2053" width="9.140625" style="5"/>
    <col min="2054" max="2054" width="9" style="5" customWidth="1"/>
    <col min="2055" max="2055" width="9.28515625" style="5" bestFit="1" customWidth="1"/>
    <col min="2056" max="2304" width="9.140625" style="5"/>
    <col min="2305" max="2305" width="17.7109375" style="5" customWidth="1"/>
    <col min="2306" max="2306" width="15.7109375" style="5" customWidth="1"/>
    <col min="2307" max="2307" width="10.7109375" style="5" customWidth="1"/>
    <col min="2308" max="2308" width="17.85546875" style="5" customWidth="1"/>
    <col min="2309" max="2309" width="9.140625" style="5"/>
    <col min="2310" max="2310" width="9" style="5" customWidth="1"/>
    <col min="2311" max="2311" width="9.28515625" style="5" bestFit="1" customWidth="1"/>
    <col min="2312" max="2560" width="9.140625" style="5"/>
    <col min="2561" max="2561" width="17.7109375" style="5" customWidth="1"/>
    <col min="2562" max="2562" width="15.7109375" style="5" customWidth="1"/>
    <col min="2563" max="2563" width="10.7109375" style="5" customWidth="1"/>
    <col min="2564" max="2564" width="17.85546875" style="5" customWidth="1"/>
    <col min="2565" max="2565" width="9.140625" style="5"/>
    <col min="2566" max="2566" width="9" style="5" customWidth="1"/>
    <col min="2567" max="2567" width="9.28515625" style="5" bestFit="1" customWidth="1"/>
    <col min="2568" max="2816" width="9.140625" style="5"/>
    <col min="2817" max="2817" width="17.7109375" style="5" customWidth="1"/>
    <col min="2818" max="2818" width="15.7109375" style="5" customWidth="1"/>
    <col min="2819" max="2819" width="10.7109375" style="5" customWidth="1"/>
    <col min="2820" max="2820" width="17.85546875" style="5" customWidth="1"/>
    <col min="2821" max="2821" width="9.140625" style="5"/>
    <col min="2822" max="2822" width="9" style="5" customWidth="1"/>
    <col min="2823" max="2823" width="9.28515625" style="5" bestFit="1" customWidth="1"/>
    <col min="2824" max="3072" width="9.140625" style="5"/>
    <col min="3073" max="3073" width="17.7109375" style="5" customWidth="1"/>
    <col min="3074" max="3074" width="15.7109375" style="5" customWidth="1"/>
    <col min="3075" max="3075" width="10.7109375" style="5" customWidth="1"/>
    <col min="3076" max="3076" width="17.85546875" style="5" customWidth="1"/>
    <col min="3077" max="3077" width="9.140625" style="5"/>
    <col min="3078" max="3078" width="9" style="5" customWidth="1"/>
    <col min="3079" max="3079" width="9.28515625" style="5" bestFit="1" customWidth="1"/>
    <col min="3080" max="3328" width="9.140625" style="5"/>
    <col min="3329" max="3329" width="17.7109375" style="5" customWidth="1"/>
    <col min="3330" max="3330" width="15.7109375" style="5" customWidth="1"/>
    <col min="3331" max="3331" width="10.7109375" style="5" customWidth="1"/>
    <col min="3332" max="3332" width="17.85546875" style="5" customWidth="1"/>
    <col min="3333" max="3333" width="9.140625" style="5"/>
    <col min="3334" max="3334" width="9" style="5" customWidth="1"/>
    <col min="3335" max="3335" width="9.28515625" style="5" bestFit="1" customWidth="1"/>
    <col min="3336" max="3584" width="9.140625" style="5"/>
    <col min="3585" max="3585" width="17.7109375" style="5" customWidth="1"/>
    <col min="3586" max="3586" width="15.7109375" style="5" customWidth="1"/>
    <col min="3587" max="3587" width="10.7109375" style="5" customWidth="1"/>
    <col min="3588" max="3588" width="17.85546875" style="5" customWidth="1"/>
    <col min="3589" max="3589" width="9.140625" style="5"/>
    <col min="3590" max="3590" width="9" style="5" customWidth="1"/>
    <col min="3591" max="3591" width="9.28515625" style="5" bestFit="1" customWidth="1"/>
    <col min="3592" max="3840" width="9.140625" style="5"/>
    <col min="3841" max="3841" width="17.7109375" style="5" customWidth="1"/>
    <col min="3842" max="3842" width="15.7109375" style="5" customWidth="1"/>
    <col min="3843" max="3843" width="10.7109375" style="5" customWidth="1"/>
    <col min="3844" max="3844" width="17.85546875" style="5" customWidth="1"/>
    <col min="3845" max="3845" width="9.140625" style="5"/>
    <col min="3846" max="3846" width="9" style="5" customWidth="1"/>
    <col min="3847" max="3847" width="9.28515625" style="5" bestFit="1" customWidth="1"/>
    <col min="3848" max="4096" width="9.140625" style="5"/>
    <col min="4097" max="4097" width="17.7109375" style="5" customWidth="1"/>
    <col min="4098" max="4098" width="15.7109375" style="5" customWidth="1"/>
    <col min="4099" max="4099" width="10.7109375" style="5" customWidth="1"/>
    <col min="4100" max="4100" width="17.85546875" style="5" customWidth="1"/>
    <col min="4101" max="4101" width="9.140625" style="5"/>
    <col min="4102" max="4102" width="9" style="5" customWidth="1"/>
    <col min="4103" max="4103" width="9.28515625" style="5" bestFit="1" customWidth="1"/>
    <col min="4104" max="4352" width="9.140625" style="5"/>
    <col min="4353" max="4353" width="17.7109375" style="5" customWidth="1"/>
    <col min="4354" max="4354" width="15.7109375" style="5" customWidth="1"/>
    <col min="4355" max="4355" width="10.7109375" style="5" customWidth="1"/>
    <col min="4356" max="4356" width="17.85546875" style="5" customWidth="1"/>
    <col min="4357" max="4357" width="9.140625" style="5"/>
    <col min="4358" max="4358" width="9" style="5" customWidth="1"/>
    <col min="4359" max="4359" width="9.28515625" style="5" bestFit="1" customWidth="1"/>
    <col min="4360" max="4608" width="9.140625" style="5"/>
    <col min="4609" max="4609" width="17.7109375" style="5" customWidth="1"/>
    <col min="4610" max="4610" width="15.7109375" style="5" customWidth="1"/>
    <col min="4611" max="4611" width="10.7109375" style="5" customWidth="1"/>
    <col min="4612" max="4612" width="17.85546875" style="5" customWidth="1"/>
    <col min="4613" max="4613" width="9.140625" style="5"/>
    <col min="4614" max="4614" width="9" style="5" customWidth="1"/>
    <col min="4615" max="4615" width="9.28515625" style="5" bestFit="1" customWidth="1"/>
    <col min="4616" max="4864" width="9.140625" style="5"/>
    <col min="4865" max="4865" width="17.7109375" style="5" customWidth="1"/>
    <col min="4866" max="4866" width="15.7109375" style="5" customWidth="1"/>
    <col min="4867" max="4867" width="10.7109375" style="5" customWidth="1"/>
    <col min="4868" max="4868" width="17.85546875" style="5" customWidth="1"/>
    <col min="4869" max="4869" width="9.140625" style="5"/>
    <col min="4870" max="4870" width="9" style="5" customWidth="1"/>
    <col min="4871" max="4871" width="9.28515625" style="5" bestFit="1" customWidth="1"/>
    <col min="4872" max="5120" width="9.140625" style="5"/>
    <col min="5121" max="5121" width="17.7109375" style="5" customWidth="1"/>
    <col min="5122" max="5122" width="15.7109375" style="5" customWidth="1"/>
    <col min="5123" max="5123" width="10.7109375" style="5" customWidth="1"/>
    <col min="5124" max="5124" width="17.85546875" style="5" customWidth="1"/>
    <col min="5125" max="5125" width="9.140625" style="5"/>
    <col min="5126" max="5126" width="9" style="5" customWidth="1"/>
    <col min="5127" max="5127" width="9.28515625" style="5" bestFit="1" customWidth="1"/>
    <col min="5128" max="5376" width="9.140625" style="5"/>
    <col min="5377" max="5377" width="17.7109375" style="5" customWidth="1"/>
    <col min="5378" max="5378" width="15.7109375" style="5" customWidth="1"/>
    <col min="5379" max="5379" width="10.7109375" style="5" customWidth="1"/>
    <col min="5380" max="5380" width="17.85546875" style="5" customWidth="1"/>
    <col min="5381" max="5381" width="9.140625" style="5"/>
    <col min="5382" max="5382" width="9" style="5" customWidth="1"/>
    <col min="5383" max="5383" width="9.28515625" style="5" bestFit="1" customWidth="1"/>
    <col min="5384" max="5632" width="9.140625" style="5"/>
    <col min="5633" max="5633" width="17.7109375" style="5" customWidth="1"/>
    <col min="5634" max="5634" width="15.7109375" style="5" customWidth="1"/>
    <col min="5635" max="5635" width="10.7109375" style="5" customWidth="1"/>
    <col min="5636" max="5636" width="17.85546875" style="5" customWidth="1"/>
    <col min="5637" max="5637" width="9.140625" style="5"/>
    <col min="5638" max="5638" width="9" style="5" customWidth="1"/>
    <col min="5639" max="5639" width="9.28515625" style="5" bestFit="1" customWidth="1"/>
    <col min="5640" max="5888" width="9.140625" style="5"/>
    <col min="5889" max="5889" width="17.7109375" style="5" customWidth="1"/>
    <col min="5890" max="5890" width="15.7109375" style="5" customWidth="1"/>
    <col min="5891" max="5891" width="10.7109375" style="5" customWidth="1"/>
    <col min="5892" max="5892" width="17.85546875" style="5" customWidth="1"/>
    <col min="5893" max="5893" width="9.140625" style="5"/>
    <col min="5894" max="5894" width="9" style="5" customWidth="1"/>
    <col min="5895" max="5895" width="9.28515625" style="5" bestFit="1" customWidth="1"/>
    <col min="5896" max="6144" width="9.140625" style="5"/>
    <col min="6145" max="6145" width="17.7109375" style="5" customWidth="1"/>
    <col min="6146" max="6146" width="15.7109375" style="5" customWidth="1"/>
    <col min="6147" max="6147" width="10.7109375" style="5" customWidth="1"/>
    <col min="6148" max="6148" width="17.85546875" style="5" customWidth="1"/>
    <col min="6149" max="6149" width="9.140625" style="5"/>
    <col min="6150" max="6150" width="9" style="5" customWidth="1"/>
    <col min="6151" max="6151" width="9.28515625" style="5" bestFit="1" customWidth="1"/>
    <col min="6152" max="6400" width="9.140625" style="5"/>
    <col min="6401" max="6401" width="17.7109375" style="5" customWidth="1"/>
    <col min="6402" max="6402" width="15.7109375" style="5" customWidth="1"/>
    <col min="6403" max="6403" width="10.7109375" style="5" customWidth="1"/>
    <col min="6404" max="6404" width="17.85546875" style="5" customWidth="1"/>
    <col min="6405" max="6405" width="9.140625" style="5"/>
    <col min="6406" max="6406" width="9" style="5" customWidth="1"/>
    <col min="6407" max="6407" width="9.28515625" style="5" bestFit="1" customWidth="1"/>
    <col min="6408" max="6656" width="9.140625" style="5"/>
    <col min="6657" max="6657" width="17.7109375" style="5" customWidth="1"/>
    <col min="6658" max="6658" width="15.7109375" style="5" customWidth="1"/>
    <col min="6659" max="6659" width="10.7109375" style="5" customWidth="1"/>
    <col min="6660" max="6660" width="17.85546875" style="5" customWidth="1"/>
    <col min="6661" max="6661" width="9.140625" style="5"/>
    <col min="6662" max="6662" width="9" style="5" customWidth="1"/>
    <col min="6663" max="6663" width="9.28515625" style="5" bestFit="1" customWidth="1"/>
    <col min="6664" max="6912" width="9.140625" style="5"/>
    <col min="6913" max="6913" width="17.7109375" style="5" customWidth="1"/>
    <col min="6914" max="6914" width="15.7109375" style="5" customWidth="1"/>
    <col min="6915" max="6915" width="10.7109375" style="5" customWidth="1"/>
    <col min="6916" max="6916" width="17.85546875" style="5" customWidth="1"/>
    <col min="6917" max="6917" width="9.140625" style="5"/>
    <col min="6918" max="6918" width="9" style="5" customWidth="1"/>
    <col min="6919" max="6919" width="9.28515625" style="5" bestFit="1" customWidth="1"/>
    <col min="6920" max="7168" width="9.140625" style="5"/>
    <col min="7169" max="7169" width="17.7109375" style="5" customWidth="1"/>
    <col min="7170" max="7170" width="15.7109375" style="5" customWidth="1"/>
    <col min="7171" max="7171" width="10.7109375" style="5" customWidth="1"/>
    <col min="7172" max="7172" width="17.85546875" style="5" customWidth="1"/>
    <col min="7173" max="7173" width="9.140625" style="5"/>
    <col min="7174" max="7174" width="9" style="5" customWidth="1"/>
    <col min="7175" max="7175" width="9.28515625" style="5" bestFit="1" customWidth="1"/>
    <col min="7176" max="7424" width="9.140625" style="5"/>
    <col min="7425" max="7425" width="17.7109375" style="5" customWidth="1"/>
    <col min="7426" max="7426" width="15.7109375" style="5" customWidth="1"/>
    <col min="7427" max="7427" width="10.7109375" style="5" customWidth="1"/>
    <col min="7428" max="7428" width="17.85546875" style="5" customWidth="1"/>
    <col min="7429" max="7429" width="9.140625" style="5"/>
    <col min="7430" max="7430" width="9" style="5" customWidth="1"/>
    <col min="7431" max="7431" width="9.28515625" style="5" bestFit="1" customWidth="1"/>
    <col min="7432" max="7680" width="9.140625" style="5"/>
    <col min="7681" max="7681" width="17.7109375" style="5" customWidth="1"/>
    <col min="7682" max="7682" width="15.7109375" style="5" customWidth="1"/>
    <col min="7683" max="7683" width="10.7109375" style="5" customWidth="1"/>
    <col min="7684" max="7684" width="17.85546875" style="5" customWidth="1"/>
    <col min="7685" max="7685" width="9.140625" style="5"/>
    <col min="7686" max="7686" width="9" style="5" customWidth="1"/>
    <col min="7687" max="7687" width="9.28515625" style="5" bestFit="1" customWidth="1"/>
    <col min="7688" max="7936" width="9.140625" style="5"/>
    <col min="7937" max="7937" width="17.7109375" style="5" customWidth="1"/>
    <col min="7938" max="7938" width="15.7109375" style="5" customWidth="1"/>
    <col min="7939" max="7939" width="10.7109375" style="5" customWidth="1"/>
    <col min="7940" max="7940" width="17.85546875" style="5" customWidth="1"/>
    <col min="7941" max="7941" width="9.140625" style="5"/>
    <col min="7942" max="7942" width="9" style="5" customWidth="1"/>
    <col min="7943" max="7943" width="9.28515625" style="5" bestFit="1" customWidth="1"/>
    <col min="7944" max="8192" width="9.140625" style="5"/>
    <col min="8193" max="8193" width="17.7109375" style="5" customWidth="1"/>
    <col min="8194" max="8194" width="15.7109375" style="5" customWidth="1"/>
    <col min="8195" max="8195" width="10.7109375" style="5" customWidth="1"/>
    <col min="8196" max="8196" width="17.85546875" style="5" customWidth="1"/>
    <col min="8197" max="8197" width="9.140625" style="5"/>
    <col min="8198" max="8198" width="9" style="5" customWidth="1"/>
    <col min="8199" max="8199" width="9.28515625" style="5" bestFit="1" customWidth="1"/>
    <col min="8200" max="8448" width="9.140625" style="5"/>
    <col min="8449" max="8449" width="17.7109375" style="5" customWidth="1"/>
    <col min="8450" max="8450" width="15.7109375" style="5" customWidth="1"/>
    <col min="8451" max="8451" width="10.7109375" style="5" customWidth="1"/>
    <col min="8452" max="8452" width="17.85546875" style="5" customWidth="1"/>
    <col min="8453" max="8453" width="9.140625" style="5"/>
    <col min="8454" max="8454" width="9" style="5" customWidth="1"/>
    <col min="8455" max="8455" width="9.28515625" style="5" bestFit="1" customWidth="1"/>
    <col min="8456" max="8704" width="9.140625" style="5"/>
    <col min="8705" max="8705" width="17.7109375" style="5" customWidth="1"/>
    <col min="8706" max="8706" width="15.7109375" style="5" customWidth="1"/>
    <col min="8707" max="8707" width="10.7109375" style="5" customWidth="1"/>
    <col min="8708" max="8708" width="17.85546875" style="5" customWidth="1"/>
    <col min="8709" max="8709" width="9.140625" style="5"/>
    <col min="8710" max="8710" width="9" style="5" customWidth="1"/>
    <col min="8711" max="8711" width="9.28515625" style="5" bestFit="1" customWidth="1"/>
    <col min="8712" max="8960" width="9.140625" style="5"/>
    <col min="8961" max="8961" width="17.7109375" style="5" customWidth="1"/>
    <col min="8962" max="8962" width="15.7109375" style="5" customWidth="1"/>
    <col min="8963" max="8963" width="10.7109375" style="5" customWidth="1"/>
    <col min="8964" max="8964" width="17.85546875" style="5" customWidth="1"/>
    <col min="8965" max="8965" width="9.140625" style="5"/>
    <col min="8966" max="8966" width="9" style="5" customWidth="1"/>
    <col min="8967" max="8967" width="9.28515625" style="5" bestFit="1" customWidth="1"/>
    <col min="8968" max="9216" width="9.140625" style="5"/>
    <col min="9217" max="9217" width="17.7109375" style="5" customWidth="1"/>
    <col min="9218" max="9218" width="15.7109375" style="5" customWidth="1"/>
    <col min="9219" max="9219" width="10.7109375" style="5" customWidth="1"/>
    <col min="9220" max="9220" width="17.85546875" style="5" customWidth="1"/>
    <col min="9221" max="9221" width="9.140625" style="5"/>
    <col min="9222" max="9222" width="9" style="5" customWidth="1"/>
    <col min="9223" max="9223" width="9.28515625" style="5" bestFit="1" customWidth="1"/>
    <col min="9224" max="9472" width="9.140625" style="5"/>
    <col min="9473" max="9473" width="17.7109375" style="5" customWidth="1"/>
    <col min="9474" max="9474" width="15.7109375" style="5" customWidth="1"/>
    <col min="9475" max="9475" width="10.7109375" style="5" customWidth="1"/>
    <col min="9476" max="9476" width="17.85546875" style="5" customWidth="1"/>
    <col min="9477" max="9477" width="9.140625" style="5"/>
    <col min="9478" max="9478" width="9" style="5" customWidth="1"/>
    <col min="9479" max="9479" width="9.28515625" style="5" bestFit="1" customWidth="1"/>
    <col min="9480" max="9728" width="9.140625" style="5"/>
    <col min="9729" max="9729" width="17.7109375" style="5" customWidth="1"/>
    <col min="9730" max="9730" width="15.7109375" style="5" customWidth="1"/>
    <col min="9731" max="9731" width="10.7109375" style="5" customWidth="1"/>
    <col min="9732" max="9732" width="17.85546875" style="5" customWidth="1"/>
    <col min="9733" max="9733" width="9.140625" style="5"/>
    <col min="9734" max="9734" width="9" style="5" customWidth="1"/>
    <col min="9735" max="9735" width="9.28515625" style="5" bestFit="1" customWidth="1"/>
    <col min="9736" max="9984" width="9.140625" style="5"/>
    <col min="9985" max="9985" width="17.7109375" style="5" customWidth="1"/>
    <col min="9986" max="9986" width="15.7109375" style="5" customWidth="1"/>
    <col min="9987" max="9987" width="10.7109375" style="5" customWidth="1"/>
    <col min="9988" max="9988" width="17.85546875" style="5" customWidth="1"/>
    <col min="9989" max="9989" width="9.140625" style="5"/>
    <col min="9990" max="9990" width="9" style="5" customWidth="1"/>
    <col min="9991" max="9991" width="9.28515625" style="5" bestFit="1" customWidth="1"/>
    <col min="9992" max="10240" width="9.140625" style="5"/>
    <col min="10241" max="10241" width="17.7109375" style="5" customWidth="1"/>
    <col min="10242" max="10242" width="15.7109375" style="5" customWidth="1"/>
    <col min="10243" max="10243" width="10.7109375" style="5" customWidth="1"/>
    <col min="10244" max="10244" width="17.85546875" style="5" customWidth="1"/>
    <col min="10245" max="10245" width="9.140625" style="5"/>
    <col min="10246" max="10246" width="9" style="5" customWidth="1"/>
    <col min="10247" max="10247" width="9.28515625" style="5" bestFit="1" customWidth="1"/>
    <col min="10248" max="10496" width="9.140625" style="5"/>
    <col min="10497" max="10497" width="17.7109375" style="5" customWidth="1"/>
    <col min="10498" max="10498" width="15.7109375" style="5" customWidth="1"/>
    <col min="10499" max="10499" width="10.7109375" style="5" customWidth="1"/>
    <col min="10500" max="10500" width="17.85546875" style="5" customWidth="1"/>
    <col min="10501" max="10501" width="9.140625" style="5"/>
    <col min="10502" max="10502" width="9" style="5" customWidth="1"/>
    <col min="10503" max="10503" width="9.28515625" style="5" bestFit="1" customWidth="1"/>
    <col min="10504" max="10752" width="9.140625" style="5"/>
    <col min="10753" max="10753" width="17.7109375" style="5" customWidth="1"/>
    <col min="10754" max="10754" width="15.7109375" style="5" customWidth="1"/>
    <col min="10755" max="10755" width="10.7109375" style="5" customWidth="1"/>
    <col min="10756" max="10756" width="17.85546875" style="5" customWidth="1"/>
    <col min="10757" max="10757" width="9.140625" style="5"/>
    <col min="10758" max="10758" width="9" style="5" customWidth="1"/>
    <col min="10759" max="10759" width="9.28515625" style="5" bestFit="1" customWidth="1"/>
    <col min="10760" max="11008" width="9.140625" style="5"/>
    <col min="11009" max="11009" width="17.7109375" style="5" customWidth="1"/>
    <col min="11010" max="11010" width="15.7109375" style="5" customWidth="1"/>
    <col min="11011" max="11011" width="10.7109375" style="5" customWidth="1"/>
    <col min="11012" max="11012" width="17.85546875" style="5" customWidth="1"/>
    <col min="11013" max="11013" width="9.140625" style="5"/>
    <col min="11014" max="11014" width="9" style="5" customWidth="1"/>
    <col min="11015" max="11015" width="9.28515625" style="5" bestFit="1" customWidth="1"/>
    <col min="11016" max="11264" width="9.140625" style="5"/>
    <col min="11265" max="11265" width="17.7109375" style="5" customWidth="1"/>
    <col min="11266" max="11266" width="15.7109375" style="5" customWidth="1"/>
    <col min="11267" max="11267" width="10.7109375" style="5" customWidth="1"/>
    <col min="11268" max="11268" width="17.85546875" style="5" customWidth="1"/>
    <col min="11269" max="11269" width="9.140625" style="5"/>
    <col min="11270" max="11270" width="9" style="5" customWidth="1"/>
    <col min="11271" max="11271" width="9.28515625" style="5" bestFit="1" customWidth="1"/>
    <col min="11272" max="11520" width="9.140625" style="5"/>
    <col min="11521" max="11521" width="17.7109375" style="5" customWidth="1"/>
    <col min="11522" max="11522" width="15.7109375" style="5" customWidth="1"/>
    <col min="11523" max="11523" width="10.7109375" style="5" customWidth="1"/>
    <col min="11524" max="11524" width="17.85546875" style="5" customWidth="1"/>
    <col min="11525" max="11525" width="9.140625" style="5"/>
    <col min="11526" max="11526" width="9" style="5" customWidth="1"/>
    <col min="11527" max="11527" width="9.28515625" style="5" bestFit="1" customWidth="1"/>
    <col min="11528" max="11776" width="9.140625" style="5"/>
    <col min="11777" max="11777" width="17.7109375" style="5" customWidth="1"/>
    <col min="11778" max="11778" width="15.7109375" style="5" customWidth="1"/>
    <col min="11779" max="11779" width="10.7109375" style="5" customWidth="1"/>
    <col min="11780" max="11780" width="17.85546875" style="5" customWidth="1"/>
    <col min="11781" max="11781" width="9.140625" style="5"/>
    <col min="11782" max="11782" width="9" style="5" customWidth="1"/>
    <col min="11783" max="11783" width="9.28515625" style="5" bestFit="1" customWidth="1"/>
    <col min="11784" max="12032" width="9.140625" style="5"/>
    <col min="12033" max="12033" width="17.7109375" style="5" customWidth="1"/>
    <col min="12034" max="12034" width="15.7109375" style="5" customWidth="1"/>
    <col min="12035" max="12035" width="10.7109375" style="5" customWidth="1"/>
    <col min="12036" max="12036" width="17.85546875" style="5" customWidth="1"/>
    <col min="12037" max="12037" width="9.140625" style="5"/>
    <col min="12038" max="12038" width="9" style="5" customWidth="1"/>
    <col min="12039" max="12039" width="9.28515625" style="5" bestFit="1" customWidth="1"/>
    <col min="12040" max="12288" width="9.140625" style="5"/>
    <col min="12289" max="12289" width="17.7109375" style="5" customWidth="1"/>
    <col min="12290" max="12290" width="15.7109375" style="5" customWidth="1"/>
    <col min="12291" max="12291" width="10.7109375" style="5" customWidth="1"/>
    <col min="12292" max="12292" width="17.85546875" style="5" customWidth="1"/>
    <col min="12293" max="12293" width="9.140625" style="5"/>
    <col min="12294" max="12294" width="9" style="5" customWidth="1"/>
    <col min="12295" max="12295" width="9.28515625" style="5" bestFit="1" customWidth="1"/>
    <col min="12296" max="12544" width="9.140625" style="5"/>
    <col min="12545" max="12545" width="17.7109375" style="5" customWidth="1"/>
    <col min="12546" max="12546" width="15.7109375" style="5" customWidth="1"/>
    <col min="12547" max="12547" width="10.7109375" style="5" customWidth="1"/>
    <col min="12548" max="12548" width="17.85546875" style="5" customWidth="1"/>
    <col min="12549" max="12549" width="9.140625" style="5"/>
    <col min="12550" max="12550" width="9" style="5" customWidth="1"/>
    <col min="12551" max="12551" width="9.28515625" style="5" bestFit="1" customWidth="1"/>
    <col min="12552" max="12800" width="9.140625" style="5"/>
    <col min="12801" max="12801" width="17.7109375" style="5" customWidth="1"/>
    <col min="12802" max="12802" width="15.7109375" style="5" customWidth="1"/>
    <col min="12803" max="12803" width="10.7109375" style="5" customWidth="1"/>
    <col min="12804" max="12804" width="17.85546875" style="5" customWidth="1"/>
    <col min="12805" max="12805" width="9.140625" style="5"/>
    <col min="12806" max="12806" width="9" style="5" customWidth="1"/>
    <col min="12807" max="12807" width="9.28515625" style="5" bestFit="1" customWidth="1"/>
    <col min="12808" max="13056" width="9.140625" style="5"/>
    <col min="13057" max="13057" width="17.7109375" style="5" customWidth="1"/>
    <col min="13058" max="13058" width="15.7109375" style="5" customWidth="1"/>
    <col min="13059" max="13059" width="10.7109375" style="5" customWidth="1"/>
    <col min="13060" max="13060" width="17.85546875" style="5" customWidth="1"/>
    <col min="13061" max="13061" width="9.140625" style="5"/>
    <col min="13062" max="13062" width="9" style="5" customWidth="1"/>
    <col min="13063" max="13063" width="9.28515625" style="5" bestFit="1" customWidth="1"/>
    <col min="13064" max="13312" width="9.140625" style="5"/>
    <col min="13313" max="13313" width="17.7109375" style="5" customWidth="1"/>
    <col min="13314" max="13314" width="15.7109375" style="5" customWidth="1"/>
    <col min="13315" max="13315" width="10.7109375" style="5" customWidth="1"/>
    <col min="13316" max="13316" width="17.85546875" style="5" customWidth="1"/>
    <col min="13317" max="13317" width="9.140625" style="5"/>
    <col min="13318" max="13318" width="9" style="5" customWidth="1"/>
    <col min="13319" max="13319" width="9.28515625" style="5" bestFit="1" customWidth="1"/>
    <col min="13320" max="13568" width="9.140625" style="5"/>
    <col min="13569" max="13569" width="17.7109375" style="5" customWidth="1"/>
    <col min="13570" max="13570" width="15.7109375" style="5" customWidth="1"/>
    <col min="13571" max="13571" width="10.7109375" style="5" customWidth="1"/>
    <col min="13572" max="13572" width="17.85546875" style="5" customWidth="1"/>
    <col min="13573" max="13573" width="9.140625" style="5"/>
    <col min="13574" max="13574" width="9" style="5" customWidth="1"/>
    <col min="13575" max="13575" width="9.28515625" style="5" bestFit="1" customWidth="1"/>
    <col min="13576" max="13824" width="9.140625" style="5"/>
    <col min="13825" max="13825" width="17.7109375" style="5" customWidth="1"/>
    <col min="13826" max="13826" width="15.7109375" style="5" customWidth="1"/>
    <col min="13827" max="13827" width="10.7109375" style="5" customWidth="1"/>
    <col min="13828" max="13828" width="17.85546875" style="5" customWidth="1"/>
    <col min="13829" max="13829" width="9.140625" style="5"/>
    <col min="13830" max="13830" width="9" style="5" customWidth="1"/>
    <col min="13831" max="13831" width="9.28515625" style="5" bestFit="1" customWidth="1"/>
    <col min="13832" max="14080" width="9.140625" style="5"/>
    <col min="14081" max="14081" width="17.7109375" style="5" customWidth="1"/>
    <col min="14082" max="14082" width="15.7109375" style="5" customWidth="1"/>
    <col min="14083" max="14083" width="10.7109375" style="5" customWidth="1"/>
    <col min="14084" max="14084" width="17.85546875" style="5" customWidth="1"/>
    <col min="14085" max="14085" width="9.140625" style="5"/>
    <col min="14086" max="14086" width="9" style="5" customWidth="1"/>
    <col min="14087" max="14087" width="9.28515625" style="5" bestFit="1" customWidth="1"/>
    <col min="14088" max="14336" width="9.140625" style="5"/>
    <col min="14337" max="14337" width="17.7109375" style="5" customWidth="1"/>
    <col min="14338" max="14338" width="15.7109375" style="5" customWidth="1"/>
    <col min="14339" max="14339" width="10.7109375" style="5" customWidth="1"/>
    <col min="14340" max="14340" width="17.85546875" style="5" customWidth="1"/>
    <col min="14341" max="14341" width="9.140625" style="5"/>
    <col min="14342" max="14342" width="9" style="5" customWidth="1"/>
    <col min="14343" max="14343" width="9.28515625" style="5" bestFit="1" customWidth="1"/>
    <col min="14344" max="14592" width="9.140625" style="5"/>
    <col min="14593" max="14593" width="17.7109375" style="5" customWidth="1"/>
    <col min="14594" max="14594" width="15.7109375" style="5" customWidth="1"/>
    <col min="14595" max="14595" width="10.7109375" style="5" customWidth="1"/>
    <col min="14596" max="14596" width="17.85546875" style="5" customWidth="1"/>
    <col min="14597" max="14597" width="9.140625" style="5"/>
    <col min="14598" max="14598" width="9" style="5" customWidth="1"/>
    <col min="14599" max="14599" width="9.28515625" style="5" bestFit="1" customWidth="1"/>
    <col min="14600" max="14848" width="9.140625" style="5"/>
    <col min="14849" max="14849" width="17.7109375" style="5" customWidth="1"/>
    <col min="14850" max="14850" width="15.7109375" style="5" customWidth="1"/>
    <col min="14851" max="14851" width="10.7109375" style="5" customWidth="1"/>
    <col min="14852" max="14852" width="17.85546875" style="5" customWidth="1"/>
    <col min="14853" max="14853" width="9.140625" style="5"/>
    <col min="14854" max="14854" width="9" style="5" customWidth="1"/>
    <col min="14855" max="14855" width="9.28515625" style="5" bestFit="1" customWidth="1"/>
    <col min="14856" max="15104" width="9.140625" style="5"/>
    <col min="15105" max="15105" width="17.7109375" style="5" customWidth="1"/>
    <col min="15106" max="15106" width="15.7109375" style="5" customWidth="1"/>
    <col min="15107" max="15107" width="10.7109375" style="5" customWidth="1"/>
    <col min="15108" max="15108" width="17.85546875" style="5" customWidth="1"/>
    <col min="15109" max="15109" width="9.140625" style="5"/>
    <col min="15110" max="15110" width="9" style="5" customWidth="1"/>
    <col min="15111" max="15111" width="9.28515625" style="5" bestFit="1" customWidth="1"/>
    <col min="15112" max="15360" width="9.140625" style="5"/>
    <col min="15361" max="15361" width="17.7109375" style="5" customWidth="1"/>
    <col min="15362" max="15362" width="15.7109375" style="5" customWidth="1"/>
    <col min="15363" max="15363" width="10.7109375" style="5" customWidth="1"/>
    <col min="15364" max="15364" width="17.85546875" style="5" customWidth="1"/>
    <col min="15365" max="15365" width="9.140625" style="5"/>
    <col min="15366" max="15366" width="9" style="5" customWidth="1"/>
    <col min="15367" max="15367" width="9.28515625" style="5" bestFit="1" customWidth="1"/>
    <col min="15368" max="15616" width="9.140625" style="5"/>
    <col min="15617" max="15617" width="17.7109375" style="5" customWidth="1"/>
    <col min="15618" max="15618" width="15.7109375" style="5" customWidth="1"/>
    <col min="15619" max="15619" width="10.7109375" style="5" customWidth="1"/>
    <col min="15620" max="15620" width="17.85546875" style="5" customWidth="1"/>
    <col min="15621" max="15621" width="9.140625" style="5"/>
    <col min="15622" max="15622" width="9" style="5" customWidth="1"/>
    <col min="15623" max="15623" width="9.28515625" style="5" bestFit="1" customWidth="1"/>
    <col min="15624" max="15872" width="9.140625" style="5"/>
    <col min="15873" max="15873" width="17.7109375" style="5" customWidth="1"/>
    <col min="15874" max="15874" width="15.7109375" style="5" customWidth="1"/>
    <col min="15875" max="15875" width="10.7109375" style="5" customWidth="1"/>
    <col min="15876" max="15876" width="17.85546875" style="5" customWidth="1"/>
    <col min="15877" max="15877" width="9.140625" style="5"/>
    <col min="15878" max="15878" width="9" style="5" customWidth="1"/>
    <col min="15879" max="15879" width="9.28515625" style="5" bestFit="1" customWidth="1"/>
    <col min="15880" max="16128" width="9.140625" style="5"/>
    <col min="16129" max="16129" width="17.7109375" style="5" customWidth="1"/>
    <col min="16130" max="16130" width="15.7109375" style="5" customWidth="1"/>
    <col min="16131" max="16131" width="10.7109375" style="5" customWidth="1"/>
    <col min="16132" max="16132" width="17.85546875" style="5" customWidth="1"/>
    <col min="16133" max="16133" width="9.140625" style="5"/>
    <col min="16134" max="16134" width="9" style="5" customWidth="1"/>
    <col min="16135" max="16135" width="9.28515625" style="5" bestFit="1" customWidth="1"/>
    <col min="16136" max="16384" width="9.140625" style="5"/>
  </cols>
  <sheetData>
    <row r="1" spans="1:7" ht="15.75" customHeight="1">
      <c r="A1" s="1"/>
      <c r="B1" s="2" t="s">
        <v>0</v>
      </c>
      <c r="C1" s="3" t="s">
        <v>1</v>
      </c>
      <c r="D1" s="4" t="s">
        <v>2</v>
      </c>
      <c r="E1" s="45" t="s">
        <v>3</v>
      </c>
      <c r="F1" s="46"/>
      <c r="G1" s="47"/>
    </row>
    <row r="2" spans="1:7" ht="14.25" customHeight="1" thickBot="1">
      <c r="A2" s="6" t="s">
        <v>4</v>
      </c>
      <c r="B2" s="7" t="s">
        <v>5</v>
      </c>
      <c r="C2" s="8" t="s">
        <v>6</v>
      </c>
      <c r="D2" s="9" t="s">
        <v>7</v>
      </c>
      <c r="E2" s="10">
        <v>2012</v>
      </c>
      <c r="F2" s="11">
        <v>2011</v>
      </c>
      <c r="G2" s="12">
        <v>2010</v>
      </c>
    </row>
    <row r="3" spans="1:7">
      <c r="A3" s="13" t="s">
        <v>8</v>
      </c>
      <c r="B3" s="13">
        <v>275176763</v>
      </c>
      <c r="C3" s="14">
        <f t="shared" ref="C3:C41" si="0">B3/$B$42</f>
        <v>4.0983870792746326E-2</v>
      </c>
      <c r="D3" s="15">
        <v>8754391485</v>
      </c>
      <c r="E3" s="16">
        <f t="shared" ref="E3:E41" si="1">SUM(B3/D3)</f>
        <v>3.1432997195921034E-2</v>
      </c>
      <c r="F3" s="17">
        <v>0.10136697326217889</v>
      </c>
      <c r="G3" s="17">
        <v>0.18605690222557111</v>
      </c>
    </row>
    <row r="4" spans="1:7">
      <c r="A4" s="18" t="s">
        <v>9</v>
      </c>
      <c r="B4" s="18">
        <v>346888165</v>
      </c>
      <c r="C4" s="19">
        <f t="shared" si="0"/>
        <v>5.1664317796676996E-2</v>
      </c>
      <c r="D4" s="20">
        <v>15029653405</v>
      </c>
      <c r="E4" s="21">
        <f t="shared" si="1"/>
        <v>2.3080250465695951E-2</v>
      </c>
      <c r="F4" s="22">
        <v>8.9534853482863594E-2</v>
      </c>
      <c r="G4" s="22">
        <v>2.35346288461348E-2</v>
      </c>
    </row>
    <row r="5" spans="1:7">
      <c r="A5" s="18" t="s">
        <v>10</v>
      </c>
      <c r="B5" s="18">
        <v>77265300</v>
      </c>
      <c r="C5" s="19">
        <f t="shared" si="0"/>
        <v>1.1507625271261666E-2</v>
      </c>
      <c r="D5" s="20">
        <v>3543919687</v>
      </c>
      <c r="E5" s="21">
        <f t="shared" si="1"/>
        <v>2.1802215293825308E-2</v>
      </c>
      <c r="F5" s="22">
        <v>5.0983739296009335E-2</v>
      </c>
      <c r="G5" s="22">
        <v>9.7167429874046255E-3</v>
      </c>
    </row>
    <row r="6" spans="1:7">
      <c r="A6" s="18" t="s">
        <v>11</v>
      </c>
      <c r="B6" s="18">
        <v>106378265</v>
      </c>
      <c r="C6" s="19">
        <f t="shared" si="0"/>
        <v>1.584360910560071E-2</v>
      </c>
      <c r="D6" s="20">
        <v>5282653175</v>
      </c>
      <c r="E6" s="21">
        <f t="shared" si="1"/>
        <v>2.0137279786496678E-2</v>
      </c>
      <c r="F6" s="22">
        <v>2.7357786424969343E-2</v>
      </c>
      <c r="G6" s="22">
        <v>3.1518647359357298E-2</v>
      </c>
    </row>
    <row r="7" spans="1:7">
      <c r="A7" s="18" t="s">
        <v>12</v>
      </c>
      <c r="B7" s="18">
        <v>30204727</v>
      </c>
      <c r="C7" s="19">
        <f t="shared" si="0"/>
        <v>4.498587072550804E-3</v>
      </c>
      <c r="D7" s="20">
        <v>1511651358</v>
      </c>
      <c r="E7" s="21">
        <f t="shared" si="1"/>
        <v>1.9981278646130782E-2</v>
      </c>
      <c r="F7" s="22">
        <v>2.6481616046605899E-2</v>
      </c>
      <c r="G7" s="22">
        <v>1.4679321450795431E-2</v>
      </c>
    </row>
    <row r="8" spans="1:7">
      <c r="A8" s="18" t="s">
        <v>13</v>
      </c>
      <c r="B8" s="18">
        <v>144898390</v>
      </c>
      <c r="C8" s="19">
        <f t="shared" si="0"/>
        <v>2.1580662658776045E-2</v>
      </c>
      <c r="D8" s="20">
        <v>8361644338</v>
      </c>
      <c r="E8" s="21">
        <f t="shared" si="1"/>
        <v>1.7328934853339847E-2</v>
      </c>
      <c r="F8" s="22">
        <v>2.5572236686801478E-2</v>
      </c>
      <c r="G8" s="22">
        <v>1.670972303513877E-2</v>
      </c>
    </row>
    <row r="9" spans="1:7">
      <c r="A9" s="18" t="s">
        <v>14</v>
      </c>
      <c r="B9" s="18">
        <v>22553504</v>
      </c>
      <c r="C9" s="19">
        <f t="shared" si="0"/>
        <v>3.3590405082993412E-3</v>
      </c>
      <c r="D9" s="20">
        <v>1350419232</v>
      </c>
      <c r="E9" s="21">
        <f t="shared" si="1"/>
        <v>1.6701112858558579E-2</v>
      </c>
      <c r="F9" s="22">
        <v>2.5170896104007422E-2</v>
      </c>
      <c r="G9" s="22">
        <v>1.9747746774841594E-2</v>
      </c>
    </row>
    <row r="10" spans="1:7">
      <c r="A10" s="18" t="s">
        <v>15</v>
      </c>
      <c r="B10" s="18">
        <v>328357215</v>
      </c>
      <c r="C10" s="19">
        <f t="shared" si="0"/>
        <v>4.8904382502042966E-2</v>
      </c>
      <c r="D10" s="20">
        <v>22994895431</v>
      </c>
      <c r="E10" s="21">
        <f t="shared" si="1"/>
        <v>1.4279569828238197E-2</v>
      </c>
      <c r="F10" s="22">
        <v>1.4904972282485858E-2</v>
      </c>
      <c r="G10" s="22">
        <v>1.2351355587695225E-2</v>
      </c>
    </row>
    <row r="11" spans="1:7">
      <c r="A11" s="18" t="s">
        <v>16</v>
      </c>
      <c r="B11" s="18">
        <v>73421546</v>
      </c>
      <c r="C11" s="19">
        <f t="shared" si="0"/>
        <v>1.093514990823437E-2</v>
      </c>
      <c r="D11" s="20">
        <v>5560764529</v>
      </c>
      <c r="E11" s="21">
        <f t="shared" si="1"/>
        <v>1.3203498478868966E-2</v>
      </c>
      <c r="F11" s="22">
        <v>1.2836892177245958E-2</v>
      </c>
      <c r="G11" s="22">
        <v>1.3424720685748589E-2</v>
      </c>
    </row>
    <row r="12" spans="1:7">
      <c r="A12" s="18" t="s">
        <v>17</v>
      </c>
      <c r="B12" s="18">
        <v>34459717</v>
      </c>
      <c r="C12" s="19">
        <f t="shared" si="0"/>
        <v>5.1323104962994418E-3</v>
      </c>
      <c r="D12" s="20">
        <v>2780684327</v>
      </c>
      <c r="E12" s="21">
        <f t="shared" si="1"/>
        <v>1.2392531099413788E-2</v>
      </c>
      <c r="F12" s="22">
        <v>1.2219796564510362E-2</v>
      </c>
      <c r="G12" s="22">
        <v>1.7626924432207536E-2</v>
      </c>
    </row>
    <row r="13" spans="1:7">
      <c r="A13" s="18" t="s">
        <v>18</v>
      </c>
      <c r="B13" s="18">
        <v>287092563</v>
      </c>
      <c r="C13" s="19">
        <f t="shared" si="0"/>
        <v>4.2758568635209881E-2</v>
      </c>
      <c r="D13" s="20">
        <v>23348116072</v>
      </c>
      <c r="E13" s="21">
        <f t="shared" si="1"/>
        <v>1.2296176792794556E-2</v>
      </c>
      <c r="F13" s="22">
        <v>1.1864654718686651E-2</v>
      </c>
      <c r="G13" s="22">
        <v>1.238503590571137E-2</v>
      </c>
    </row>
    <row r="14" spans="1:7">
      <c r="A14" s="18" t="s">
        <v>19</v>
      </c>
      <c r="B14" s="18">
        <v>70405870</v>
      </c>
      <c r="C14" s="19">
        <f t="shared" si="0"/>
        <v>1.0486005604807898E-2</v>
      </c>
      <c r="D14" s="20">
        <v>6284060623</v>
      </c>
      <c r="E14" s="21">
        <f t="shared" si="1"/>
        <v>1.1203881411059392E-2</v>
      </c>
      <c r="F14" s="22">
        <v>1.1849277035297269E-2</v>
      </c>
      <c r="G14" s="22">
        <v>7.1995417627293929E-3</v>
      </c>
    </row>
    <row r="15" spans="1:7">
      <c r="A15" s="18" t="s">
        <v>20</v>
      </c>
      <c r="B15" s="18">
        <v>77610376</v>
      </c>
      <c r="C15" s="19">
        <f t="shared" si="0"/>
        <v>1.1559019691500841E-2</v>
      </c>
      <c r="D15" s="20">
        <v>7125440388</v>
      </c>
      <c r="E15" s="21">
        <f t="shared" si="1"/>
        <v>1.0892011128281157E-2</v>
      </c>
      <c r="F15" s="22">
        <v>1.1064291051773001E-2</v>
      </c>
      <c r="G15" s="22">
        <v>1.0429751075097238E-2</v>
      </c>
    </row>
    <row r="16" spans="1:7">
      <c r="A16" s="18" t="s">
        <v>21</v>
      </c>
      <c r="B16" s="18">
        <v>42304700</v>
      </c>
      <c r="C16" s="19">
        <f t="shared" si="0"/>
        <v>6.3007150016002452E-3</v>
      </c>
      <c r="D16" s="20">
        <v>3907107196</v>
      </c>
      <c r="E16" s="21">
        <f t="shared" si="1"/>
        <v>1.0827627161934668E-2</v>
      </c>
      <c r="F16" s="22">
        <v>1.0876139178003015E-2</v>
      </c>
      <c r="G16" s="22">
        <v>1.209102962538363E-2</v>
      </c>
    </row>
    <row r="17" spans="1:7">
      <c r="A17" s="18" t="s">
        <v>22</v>
      </c>
      <c r="B17" s="18">
        <v>362191982</v>
      </c>
      <c r="C17" s="19">
        <f t="shared" si="0"/>
        <v>5.3943615117155445E-2</v>
      </c>
      <c r="D17" s="20">
        <v>35206939987</v>
      </c>
      <c r="E17" s="21">
        <f t="shared" si="1"/>
        <v>1.0287516669546906E-2</v>
      </c>
      <c r="F17" s="22">
        <v>1.0011417543730861E-2</v>
      </c>
      <c r="G17" s="22">
        <v>7.5758939426899749E-3</v>
      </c>
    </row>
    <row r="18" spans="1:7">
      <c r="A18" s="18" t="s">
        <v>23</v>
      </c>
      <c r="B18" s="18">
        <v>83667024</v>
      </c>
      <c r="C18" s="19">
        <f t="shared" si="0"/>
        <v>1.2461075796685659E-2</v>
      </c>
      <c r="D18" s="20">
        <v>8529845289</v>
      </c>
      <c r="E18" s="21">
        <f t="shared" si="1"/>
        <v>9.8087387479226761E-3</v>
      </c>
      <c r="F18" s="22">
        <v>9.5452581367176728E-3</v>
      </c>
      <c r="G18" s="22">
        <v>1.0916387270376859E-2</v>
      </c>
    </row>
    <row r="19" spans="1:7">
      <c r="A19" s="18" t="s">
        <v>24</v>
      </c>
      <c r="B19" s="18">
        <v>5754700</v>
      </c>
      <c r="C19" s="19">
        <f t="shared" si="0"/>
        <v>8.5708501938812787E-4</v>
      </c>
      <c r="D19" s="20">
        <v>613296462</v>
      </c>
      <c r="E19" s="21">
        <f t="shared" si="1"/>
        <v>9.3832271284160773E-3</v>
      </c>
      <c r="F19" s="22">
        <v>9.4755456421979807E-3</v>
      </c>
      <c r="G19" s="22">
        <v>1.1768330567687176E-2</v>
      </c>
    </row>
    <row r="20" spans="1:7">
      <c r="A20" s="18" t="s">
        <v>25</v>
      </c>
      <c r="B20" s="18">
        <v>670016926</v>
      </c>
      <c r="C20" s="19">
        <f t="shared" si="0"/>
        <v>9.9789992529772858E-2</v>
      </c>
      <c r="D20" s="23">
        <v>71588474697</v>
      </c>
      <c r="E20" s="21">
        <f t="shared" si="1"/>
        <v>9.3592848406934687E-3</v>
      </c>
      <c r="F20" s="22">
        <v>9.4143458941052579E-3</v>
      </c>
      <c r="G20" s="22">
        <v>8.5720577485656115E-3</v>
      </c>
    </row>
    <row r="21" spans="1:7">
      <c r="A21" s="18" t="s">
        <v>26</v>
      </c>
      <c r="B21" s="18">
        <v>130717475</v>
      </c>
      <c r="C21" s="19">
        <f t="shared" si="0"/>
        <v>1.9468606459892283E-2</v>
      </c>
      <c r="D21" s="20">
        <v>13969017655</v>
      </c>
      <c r="E21" s="21">
        <f t="shared" si="1"/>
        <v>9.3576712570917001E-3</v>
      </c>
      <c r="F21" s="22">
        <v>9.407653841954482E-3</v>
      </c>
      <c r="G21" s="22">
        <v>8.1089023433924007E-3</v>
      </c>
    </row>
    <row r="22" spans="1:7">
      <c r="A22" s="18" t="s">
        <v>27</v>
      </c>
      <c r="B22" s="18">
        <v>133346507</v>
      </c>
      <c r="C22" s="19">
        <f t="shared" si="0"/>
        <v>1.9860165349615815E-2</v>
      </c>
      <c r="D22" s="20">
        <v>14451190505</v>
      </c>
      <c r="E22" s="21">
        <f t="shared" si="1"/>
        <v>9.2273717486364287E-3</v>
      </c>
      <c r="F22" s="22">
        <v>9.3365667616201499E-3</v>
      </c>
      <c r="G22" s="22">
        <v>1.3721718103318513E-2</v>
      </c>
    </row>
    <row r="23" spans="1:7">
      <c r="A23" s="18" t="s">
        <v>28</v>
      </c>
      <c r="B23" s="18">
        <v>324038192</v>
      </c>
      <c r="C23" s="19">
        <f t="shared" si="0"/>
        <v>4.8261122225800458E-2</v>
      </c>
      <c r="D23" s="20">
        <v>35422280531</v>
      </c>
      <c r="E23" s="21">
        <f t="shared" si="1"/>
        <v>9.1478636367417453E-3</v>
      </c>
      <c r="F23" s="22">
        <v>8.8840372521708511E-3</v>
      </c>
      <c r="G23" s="22">
        <v>1.116243862739264E-2</v>
      </c>
    </row>
    <row r="24" spans="1:7">
      <c r="A24" s="18" t="s">
        <v>29</v>
      </c>
      <c r="B24" s="18">
        <v>9419280</v>
      </c>
      <c r="C24" s="19">
        <f t="shared" si="0"/>
        <v>1.4028748295171259E-3</v>
      </c>
      <c r="D24" s="20">
        <v>1045414523</v>
      </c>
      <c r="E24" s="21">
        <f t="shared" si="1"/>
        <v>9.0100910143946795E-3</v>
      </c>
      <c r="F24" s="22">
        <v>8.7856787372999588E-3</v>
      </c>
      <c r="G24" s="22">
        <v>5.6126520825696942E-3</v>
      </c>
    </row>
    <row r="25" spans="1:7">
      <c r="A25" s="18" t="s">
        <v>30</v>
      </c>
      <c r="B25" s="18">
        <v>54278451</v>
      </c>
      <c r="C25" s="19">
        <f t="shared" si="0"/>
        <v>8.0840438646137148E-3</v>
      </c>
      <c r="D25" s="20">
        <v>6114599427</v>
      </c>
      <c r="E25" s="21">
        <f t="shared" si="1"/>
        <v>8.8768612969681616E-3</v>
      </c>
      <c r="F25" s="22">
        <v>8.4682241149320898E-3</v>
      </c>
      <c r="G25" s="22">
        <v>1.1902181791774465E-2</v>
      </c>
    </row>
    <row r="26" spans="1:7">
      <c r="A26" s="18" t="s">
        <v>31</v>
      </c>
      <c r="B26" s="18">
        <v>593072768</v>
      </c>
      <c r="C26" s="19">
        <f t="shared" si="0"/>
        <v>8.8330197031965291E-2</v>
      </c>
      <c r="D26" s="20">
        <v>67992096681</v>
      </c>
      <c r="E26" s="21">
        <f t="shared" si="1"/>
        <v>8.7226721479487894E-3</v>
      </c>
      <c r="F26" s="22">
        <v>8.4259524278176533E-3</v>
      </c>
      <c r="G26" s="22">
        <v>1.1649005879806435E-2</v>
      </c>
    </row>
    <row r="27" spans="1:7">
      <c r="A27" s="18" t="s">
        <v>32</v>
      </c>
      <c r="B27" s="18">
        <v>12551297</v>
      </c>
      <c r="C27" s="19">
        <f t="shared" si="0"/>
        <v>1.8693465571778113E-3</v>
      </c>
      <c r="D27" s="20">
        <v>1487416248</v>
      </c>
      <c r="E27" s="21">
        <f t="shared" si="1"/>
        <v>8.4383218328269866E-3</v>
      </c>
      <c r="F27" s="22">
        <v>8.2735395074574492E-3</v>
      </c>
      <c r="G27" s="22">
        <v>1.1475812281169551E-2</v>
      </c>
    </row>
    <row r="28" spans="1:7">
      <c r="A28" s="18" t="s">
        <v>33</v>
      </c>
      <c r="B28" s="18">
        <v>9492339</v>
      </c>
      <c r="C28" s="19">
        <f t="shared" si="0"/>
        <v>1.4137559830840326E-3</v>
      </c>
      <c r="D28" s="20">
        <v>1202951213</v>
      </c>
      <c r="E28" s="21">
        <f t="shared" si="1"/>
        <v>7.8908761198447711E-3</v>
      </c>
      <c r="F28" s="22">
        <v>8.2174685662485224E-3</v>
      </c>
      <c r="G28" s="22">
        <v>7.6925144363764525E-3</v>
      </c>
    </row>
    <row r="29" spans="1:7">
      <c r="A29" s="18" t="s">
        <v>34</v>
      </c>
      <c r="B29" s="18">
        <v>2848400</v>
      </c>
      <c r="C29" s="19">
        <f t="shared" si="0"/>
        <v>4.2423079730049239E-4</v>
      </c>
      <c r="D29" s="20">
        <v>371685890</v>
      </c>
      <c r="E29" s="21">
        <f t="shared" si="1"/>
        <v>7.6634601329633473E-3</v>
      </c>
      <c r="F29" s="22">
        <v>7.9367680569465103E-3</v>
      </c>
      <c r="G29" s="22">
        <v>8.8035595686408574E-3</v>
      </c>
    </row>
    <row r="30" spans="1:7">
      <c r="A30" s="18" t="s">
        <v>35</v>
      </c>
      <c r="B30" s="18">
        <v>25446068</v>
      </c>
      <c r="C30" s="19">
        <f t="shared" si="0"/>
        <v>3.7898489382820338E-3</v>
      </c>
      <c r="D30" s="20">
        <v>3379339400</v>
      </c>
      <c r="E30" s="21">
        <f t="shared" si="1"/>
        <v>7.5298941562365711E-3</v>
      </c>
      <c r="F30" s="22">
        <v>7.8442614708137785E-3</v>
      </c>
      <c r="G30" s="22">
        <v>1.585582004476524E-2</v>
      </c>
    </row>
    <row r="31" spans="1:7">
      <c r="A31" s="18" t="s">
        <v>36</v>
      </c>
      <c r="B31" s="18">
        <v>33071025</v>
      </c>
      <c r="C31" s="19">
        <f t="shared" si="0"/>
        <v>4.925483535772544E-3</v>
      </c>
      <c r="D31" s="20">
        <v>4630799677</v>
      </c>
      <c r="E31" s="21">
        <f t="shared" si="1"/>
        <v>7.1415365178190155E-3</v>
      </c>
      <c r="F31" s="22">
        <v>7.8093877641365831E-3</v>
      </c>
      <c r="G31" s="22">
        <v>1.010968420815701E-2</v>
      </c>
    </row>
    <row r="32" spans="1:7">
      <c r="A32" s="18" t="s">
        <v>37</v>
      </c>
      <c r="B32" s="18">
        <v>16489580</v>
      </c>
      <c r="C32" s="19">
        <f t="shared" si="0"/>
        <v>2.4559007409599258E-3</v>
      </c>
      <c r="D32" s="20">
        <v>2349316405</v>
      </c>
      <c r="E32" s="21">
        <f t="shared" si="1"/>
        <v>7.018884286895362E-3</v>
      </c>
      <c r="F32" s="22">
        <v>7.5267907531472254E-3</v>
      </c>
      <c r="G32" s="22">
        <v>1.0262508555545032E-2</v>
      </c>
    </row>
    <row r="33" spans="1:7">
      <c r="A33" s="18" t="s">
        <v>38</v>
      </c>
      <c r="B33" s="18">
        <v>173502555</v>
      </c>
      <c r="C33" s="19">
        <f t="shared" si="0"/>
        <v>2.5840867589286099E-2</v>
      </c>
      <c r="D33" s="20">
        <v>25840333765</v>
      </c>
      <c r="E33" s="21">
        <f t="shared" si="1"/>
        <v>6.7144084351961541E-3</v>
      </c>
      <c r="F33" s="22">
        <v>7.4762283685805547E-3</v>
      </c>
      <c r="G33" s="22">
        <v>6.9864317733477829E-3</v>
      </c>
    </row>
    <row r="34" spans="1:7">
      <c r="A34" s="18" t="s">
        <v>39</v>
      </c>
      <c r="B34" s="18">
        <v>1983503613</v>
      </c>
      <c r="C34" s="19">
        <f t="shared" si="0"/>
        <v>0.29541613509036557</v>
      </c>
      <c r="D34" s="20">
        <v>305729410288</v>
      </c>
      <c r="E34" s="21">
        <f t="shared" si="1"/>
        <v>6.487774961301632E-3</v>
      </c>
      <c r="F34" s="22">
        <v>7.129679600052112E-3</v>
      </c>
      <c r="G34" s="22">
        <v>7.6284194142759512E-3</v>
      </c>
    </row>
    <row r="35" spans="1:7">
      <c r="A35" s="18" t="s">
        <v>40</v>
      </c>
      <c r="B35" s="18">
        <v>40007190</v>
      </c>
      <c r="C35" s="19">
        <f t="shared" si="0"/>
        <v>5.9585318464584628E-3</v>
      </c>
      <c r="D35" s="20">
        <v>6504735348</v>
      </c>
      <c r="E35" s="21">
        <f t="shared" si="1"/>
        <v>6.1504715964041399E-3</v>
      </c>
      <c r="F35" s="22">
        <v>6.5033392328668147E-3</v>
      </c>
      <c r="G35" s="22">
        <v>1.1302210065591421E-2</v>
      </c>
    </row>
    <row r="36" spans="1:7">
      <c r="A36" s="18" t="s">
        <v>41</v>
      </c>
      <c r="B36" s="18">
        <v>26681435</v>
      </c>
      <c r="C36" s="19">
        <f t="shared" si="0"/>
        <v>3.9738402061407323E-3</v>
      </c>
      <c r="D36" s="20">
        <v>4592225605</v>
      </c>
      <c r="E36" s="21">
        <f t="shared" si="1"/>
        <v>5.8101315778016967E-3</v>
      </c>
      <c r="F36" s="22">
        <v>6.5013686301288271E-3</v>
      </c>
      <c r="G36" s="22">
        <v>6.4768675237992408E-3</v>
      </c>
    </row>
    <row r="37" spans="1:7">
      <c r="A37" s="18" t="s">
        <v>42</v>
      </c>
      <c r="B37" s="18">
        <v>2242110</v>
      </c>
      <c r="C37" s="19">
        <f t="shared" si="0"/>
        <v>3.3393207166669249E-4</v>
      </c>
      <c r="D37" s="20">
        <v>389892256</v>
      </c>
      <c r="E37" s="21">
        <f t="shared" si="1"/>
        <v>5.7505886959704064E-3</v>
      </c>
      <c r="F37" s="22">
        <v>6.2187486825897543E-3</v>
      </c>
      <c r="G37" s="22">
        <v>9.9961113643501163E-3</v>
      </c>
    </row>
    <row r="38" spans="1:7">
      <c r="A38" s="18" t="s">
        <v>43</v>
      </c>
      <c r="B38" s="24">
        <v>36554606</v>
      </c>
      <c r="C38" s="19">
        <f t="shared" si="0"/>
        <v>5.4443159838454434E-3</v>
      </c>
      <c r="D38" s="20">
        <v>6947257477</v>
      </c>
      <c r="E38" s="21">
        <f t="shared" si="1"/>
        <v>5.2617318590853779E-3</v>
      </c>
      <c r="F38" s="22">
        <v>6.1905410998666635E-3</v>
      </c>
      <c r="G38" s="22">
        <v>8.9700435296776269E-3</v>
      </c>
    </row>
    <row r="39" spans="1:7">
      <c r="A39" s="25" t="s">
        <v>44</v>
      </c>
      <c r="B39" s="25">
        <v>53509547</v>
      </c>
      <c r="C39" s="19">
        <f t="shared" si="0"/>
        <v>7.9695259749326536E-3</v>
      </c>
      <c r="D39" s="26">
        <v>12145723905</v>
      </c>
      <c r="E39" s="21">
        <f t="shared" si="1"/>
        <v>4.4056284679723258E-3</v>
      </c>
      <c r="F39" s="22">
        <v>5.3489972815211357E-3</v>
      </c>
      <c r="G39" s="22">
        <v>6.5291760585979497E-3</v>
      </c>
    </row>
    <row r="40" spans="1:7">
      <c r="A40" s="18" t="s">
        <v>45</v>
      </c>
      <c r="B40" s="18">
        <v>1075397</v>
      </c>
      <c r="C40" s="27">
        <f t="shared" si="0"/>
        <v>1.6016589198306332E-4</v>
      </c>
      <c r="D40" s="20">
        <v>248649622</v>
      </c>
      <c r="E40" s="21">
        <f t="shared" si="1"/>
        <v>4.3249492653562125E-3</v>
      </c>
      <c r="F40" s="22">
        <v>3.5458492243711556E-3</v>
      </c>
      <c r="G40" s="22">
        <v>5.0721301471943602E-3</v>
      </c>
    </row>
    <row r="41" spans="1:7" ht="13.5" thickBot="1">
      <c r="A41" s="28" t="s">
        <v>46</v>
      </c>
      <c r="B41" s="29">
        <v>13774160</v>
      </c>
      <c r="C41" s="30">
        <f t="shared" si="0"/>
        <v>2.0514755227301466E-3</v>
      </c>
      <c r="D41" s="31">
        <v>3325369963</v>
      </c>
      <c r="E41" s="32">
        <f t="shared" si="1"/>
        <v>4.1421436271029434E-3</v>
      </c>
      <c r="F41" s="33">
        <v>3.010340161203134E-3</v>
      </c>
      <c r="G41" s="33">
        <v>0.10175875916658696</v>
      </c>
    </row>
    <row r="42" spans="1:7" ht="13.5" thickBot="1">
      <c r="A42" s="34" t="s">
        <v>47</v>
      </c>
      <c r="B42" s="35">
        <f>SUM(B3:B41)</f>
        <v>6714269728</v>
      </c>
      <c r="C42" s="36">
        <f>SUM(C3:C41)</f>
        <v>1</v>
      </c>
      <c r="D42" s="37">
        <f>SUM(D3:D41)</f>
        <v>749913664065</v>
      </c>
      <c r="E42" s="38">
        <f>AVERAGE(E3:E41)</f>
        <v>1.0858242692864017E-2</v>
      </c>
      <c r="F42" s="38">
        <f>AVERAGE(F3:F41)</f>
        <v>1.5983900334972184E-2</v>
      </c>
      <c r="G42" s="39">
        <f>AVERAGE(G3:G41)</f>
        <v>1.8394402262806822E-2</v>
      </c>
    </row>
    <row r="43" spans="1:7" ht="13.5" thickBot="1">
      <c r="A43" s="34" t="s">
        <v>48</v>
      </c>
      <c r="B43" s="35"/>
      <c r="C43" s="36"/>
      <c r="D43" s="37"/>
      <c r="E43" s="38">
        <f>SUM(B42/D42)</f>
        <v>8.9533903030976497E-3</v>
      </c>
      <c r="F43" s="38">
        <v>1.0200000000000001E-2</v>
      </c>
      <c r="G43" s="39">
        <v>1.18E-2</v>
      </c>
    </row>
    <row r="44" spans="1:7" ht="13.5" thickBot="1">
      <c r="A44" s="34" t="s">
        <v>49</v>
      </c>
      <c r="B44" s="35"/>
      <c r="C44" s="36"/>
      <c r="D44" s="37"/>
      <c r="E44" s="38">
        <f>MEDIAN(E3:E41)</f>
        <v>9.2273717486364287E-3</v>
      </c>
      <c r="F44" s="38">
        <f>MEDIAN(F3:F41)</f>
        <v>9.3365667616201499E-3</v>
      </c>
      <c r="G44" s="39">
        <v>1.12E-2</v>
      </c>
    </row>
    <row r="45" spans="1:7" ht="6.75" customHeight="1">
      <c r="A45" s="40"/>
      <c r="B45" s="41"/>
      <c r="C45" s="41"/>
      <c r="D45" s="41"/>
      <c r="E45" s="41"/>
      <c r="F45" s="41"/>
    </row>
    <row r="46" spans="1:7">
      <c r="A46" s="40" t="s">
        <v>50</v>
      </c>
      <c r="B46" s="41"/>
      <c r="C46" s="41"/>
      <c r="D46" s="41"/>
      <c r="E46" s="41"/>
      <c r="F46" s="41"/>
    </row>
    <row r="47" spans="1:7">
      <c r="A47" s="40" t="s">
        <v>51</v>
      </c>
      <c r="B47" s="41"/>
      <c r="C47" s="41"/>
      <c r="D47" s="41"/>
      <c r="E47" s="41"/>
      <c r="F47" s="41"/>
    </row>
    <row r="48" spans="1:7">
      <c r="A48" s="40" t="s">
        <v>52</v>
      </c>
      <c r="B48" s="41"/>
      <c r="C48" s="41"/>
      <c r="D48" s="41"/>
      <c r="E48" s="41"/>
      <c r="F48" s="41"/>
    </row>
    <row r="49" spans="1:6">
      <c r="A49" s="40"/>
      <c r="B49" s="42"/>
      <c r="C49" s="42"/>
      <c r="D49" s="42"/>
      <c r="E49" s="42"/>
      <c r="F49" s="43"/>
    </row>
    <row r="50" spans="1:6">
      <c r="A50" s="42"/>
      <c r="B50" s="42"/>
      <c r="C50" s="42"/>
      <c r="D50" s="42"/>
      <c r="E50" s="42"/>
      <c r="F50" s="43"/>
    </row>
  </sheetData>
  <mergeCells count="1">
    <mergeCell ref="E1:G1"/>
  </mergeCells>
  <printOptions horizontalCentered="1"/>
  <pageMargins left="0.5" right="0.5" top="1.5" bottom="0.5" header="0.5" footer="0.5"/>
  <pageSetup orientation="portrait" horizontalDpi="4294967292" r:id="rId1"/>
  <headerFooter alignWithMargins="0">
    <oddHeader xml:space="preserve">&amp;C&amp;"Arial,Bold"&amp;18 2012 COUNTY NEW PROPERTY&amp;16
$ Amount Placed on Assessment Roll
&amp;"Arial,Bold Italic"&amp;12Sorted by 2012
 New Property % of County Assessed Value
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TNDPT140</dc:creator>
  <cp:lastModifiedBy>TNDPT140</cp:lastModifiedBy>
  <dcterms:created xsi:type="dcterms:W3CDTF">2013-05-02T16:46:02Z</dcterms:created>
  <dcterms:modified xsi:type="dcterms:W3CDTF">2013-05-02T17:26:18Z</dcterms:modified>
</cp:coreProperties>
</file>