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2420" windowHeight="7335"/>
  </bookViews>
  <sheets>
    <sheet name="25" sheetId="1" r:id="rId1"/>
  </sheets>
  <definedNames>
    <definedName name="_xlnm.Print_Area" localSheetId="0">'25'!$A$1:$J$51</definedName>
  </definedNames>
  <calcPr calcId="125725"/>
</workbook>
</file>

<file path=xl/calcChain.xml><?xml version="1.0" encoding="utf-8"?>
<calcChain xmlns="http://schemas.openxmlformats.org/spreadsheetml/2006/main">
  <c r="G42" i="1"/>
  <c r="I45" s="1"/>
  <c r="F42"/>
  <c r="E42"/>
  <c r="D42"/>
  <c r="C42"/>
  <c r="I41"/>
  <c r="J41"/>
  <c r="I40"/>
  <c r="J40"/>
  <c r="I39"/>
  <c r="J39"/>
  <c r="I38"/>
  <c r="J38"/>
  <c r="I37"/>
  <c r="J37"/>
  <c r="I36"/>
  <c r="J36"/>
  <c r="I35"/>
  <c r="J35"/>
  <c r="I34"/>
  <c r="J34"/>
  <c r="I33"/>
  <c r="J33"/>
  <c r="I32"/>
  <c r="J32"/>
  <c r="I31"/>
  <c r="J31"/>
  <c r="I30"/>
  <c r="J30"/>
  <c r="I29"/>
  <c r="J29"/>
  <c r="I28"/>
  <c r="J28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I44" s="1"/>
  <c r="H42"/>
  <c r="J45" s="1"/>
  <c r="J3" l="1"/>
  <c r="I43"/>
  <c r="J43" l="1"/>
  <c r="J44"/>
</calcChain>
</file>

<file path=xl/sharedStrings.xml><?xml version="1.0" encoding="utf-8"?>
<sst xmlns="http://schemas.openxmlformats.org/spreadsheetml/2006/main" count="57" uniqueCount="56">
  <si>
    <t>Parcel</t>
  </si>
  <si>
    <t>FTEs</t>
  </si>
  <si>
    <t>BUDGET (b)</t>
  </si>
  <si>
    <t>14-15</t>
  </si>
  <si>
    <t>15-16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</si>
  <si>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</si>
  <si>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</si>
  <si>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</si>
  <si>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</si>
  <si>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</si>
  <si>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</si>
  <si>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</si>
  <si>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</si>
  <si>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</si>
  <si>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</si>
  <si>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</si>
  <si>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 (b)</t>
  </si>
  <si>
    <t>FERRY (b)</t>
  </si>
  <si>
    <t>FRANKLIN (b)</t>
  </si>
  <si>
    <t>GARFIELD</t>
  </si>
  <si>
    <t xml:space="preserve">GRANT </t>
  </si>
  <si>
    <t>GRAYS HARBOR</t>
  </si>
  <si>
    <t>ISLAND (b)</t>
  </si>
  <si>
    <t>JEFFERSON</t>
  </si>
  <si>
    <t>KING</t>
  </si>
  <si>
    <t>KITSAP</t>
  </si>
  <si>
    <t>KITTITAS (b)</t>
  </si>
  <si>
    <t>KLICKITAT</t>
  </si>
  <si>
    <t>LEWIS</t>
  </si>
  <si>
    <t>LINCOLN (b)</t>
  </si>
  <si>
    <t>MASON</t>
  </si>
  <si>
    <t>OKANOGAN (b)</t>
  </si>
  <si>
    <t>PACIFIC</t>
  </si>
  <si>
    <t>PEND OREILLE</t>
  </si>
  <si>
    <t>PIERCE (a)</t>
  </si>
  <si>
    <t>SAN JUAN</t>
  </si>
  <si>
    <t>SKAGIT</t>
  </si>
  <si>
    <t>SKAMANIA (b)</t>
  </si>
  <si>
    <t>SNOHOMISH</t>
  </si>
  <si>
    <t>SPOKANE (b)</t>
  </si>
  <si>
    <t>STEVENS</t>
  </si>
  <si>
    <t>THURSTON</t>
  </si>
  <si>
    <t>WAHKIAKUM (b)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</si>
  <si>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</si>
  <si>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</si>
  <si>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</si>
  <si>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</si>
  <si>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</si>
  <si>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</si>
  <si>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</si>
  <si>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</si>
  <si>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Notes:  </t>
  </si>
  <si>
    <t xml:space="preserve">     (a) Staff and budget numbers reflect adjustments to remove non-assessment functions                                                                  </t>
  </si>
  <si>
    <t xml:space="preserve">     (b) Appropriations for items payable to central services (rent, computer services, county vehicles) have been</t>
  </si>
  <si>
    <t xml:space="preserve">          deducted from budget numbers.</t>
  </si>
  <si>
    <t xml:space="preserve">      *Benton and Clark's budgets are for 2 years.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</si>
</sst>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</numFmts>
  <fonts count="10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/>
    <xf numFmtId="0" fontId="5" fillId="0" borderId="0"/>
    <xf numFmtId="164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" fillId="0" borderId="0"/>
    <xf numFmtId="164" fontId="1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0">
    <xf numFmtId="0" fontId="0" fillId="0" borderId="0" xfId="0"/>
    <xf numFmtId="164" fontId="2" fillId="2" borderId="1" xfId="1" applyFont="1" applyFill="1" applyBorder="1" applyAlignment="1"/>
    <xf numFmtId="164" fontId="2" fillId="2" borderId="0" xfId="1" applyNumberFormat="1" applyFont="1" applyFill="1" applyBorder="1" applyAlignment="1" applyProtection="1"/>
    <xf numFmtId="164" fontId="2" fillId="2" borderId="1" xfId="1" applyFont="1" applyFill="1" applyBorder="1" applyAlignment="1">
      <alignment horizontal="centerContinuous"/>
    </xf>
    <xf numFmtId="164" fontId="3" fillId="0" borderId="0" xfId="1" applyFont="1"/>
    <xf numFmtId="164" fontId="2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Alignment="1" applyProtection="1">
      <alignment horizontal="center"/>
    </xf>
    <xf numFmtId="164" fontId="4" fillId="2" borderId="4" xfId="1" applyNumberFormat="1" applyFont="1" applyFill="1" applyBorder="1" applyAlignment="1" applyProtection="1">
      <alignment horizontal="center"/>
    </xf>
    <xf numFmtId="164" fontId="4" fillId="2" borderId="5" xfId="1" applyFont="1" applyFill="1" applyBorder="1" applyAlignment="1">
      <alignment horizontal="centerContinuous"/>
    </xf>
    <xf numFmtId="164" fontId="5" fillId="0" borderId="0" xfId="1" applyFont="1"/>
    <xf numFmtId="164" fontId="5" fillId="0" borderId="7" xfId="1" applyNumberFormat="1" applyFont="1" applyBorder="1" applyProtection="1"/>
    <xf numFmtId="37" fontId="5" fillId="0" borderId="8" xfId="1" applyNumberFormat="1" applyFont="1" applyBorder="1" applyProtection="1"/>
    <xf numFmtId="43" fontId="5" fillId="0" borderId="9" xfId="2" applyFont="1" applyFill="1" applyBorder="1"/>
    <xf numFmtId="39" fontId="5" fillId="0" borderId="7" xfId="1" applyNumberFormat="1" applyFont="1" applyBorder="1" applyProtection="1"/>
    <xf numFmtId="165" fontId="5" fillId="0" borderId="7" xfId="3" applyNumberFormat="1" applyFont="1" applyFill="1" applyBorder="1" applyProtection="1"/>
    <xf numFmtId="165" fontId="5" fillId="0" borderId="7" xfId="1" applyNumberFormat="1" applyFont="1" applyBorder="1"/>
    <xf numFmtId="166" fontId="5" fillId="0" borderId="7" xfId="4" applyNumberFormat="1" applyFont="1" applyFill="1" applyBorder="1"/>
    <xf numFmtId="164" fontId="5" fillId="0" borderId="10" xfId="1" applyNumberFormat="1" applyFont="1" applyBorder="1" applyProtection="1"/>
    <xf numFmtId="37" fontId="5" fillId="0" borderId="11" xfId="1" applyNumberFormat="1" applyFont="1" applyBorder="1" applyProtection="1"/>
    <xf numFmtId="43" fontId="5" fillId="0" borderId="12" xfId="2" applyFont="1" applyFill="1" applyBorder="1"/>
    <xf numFmtId="39" fontId="5" fillId="0" borderId="10" xfId="1" applyNumberFormat="1" applyFont="1" applyBorder="1" applyProtection="1"/>
    <xf numFmtId="165" fontId="5" fillId="0" borderId="10" xfId="3" applyNumberFormat="1" applyFont="1" applyFill="1" applyBorder="1" applyProtection="1"/>
    <xf numFmtId="165" fontId="5" fillId="0" borderId="10" xfId="1" applyNumberFormat="1" applyFont="1" applyBorder="1"/>
    <xf numFmtId="166" fontId="5" fillId="0" borderId="10" xfId="4" applyNumberFormat="1" applyFont="1" applyFill="1" applyBorder="1"/>
    <xf numFmtId="164" fontId="5" fillId="0" borderId="10" xfId="1" applyNumberFormat="1" applyFont="1" applyFill="1" applyBorder="1" applyProtection="1"/>
    <xf numFmtId="37" fontId="5" fillId="0" borderId="11" xfId="1" applyNumberFormat="1" applyFont="1" applyFill="1" applyBorder="1" applyProtection="1"/>
    <xf numFmtId="164" fontId="5" fillId="0" borderId="13" xfId="1" applyNumberFormat="1" applyFont="1" applyBorder="1" applyProtection="1"/>
    <xf numFmtId="37" fontId="5" fillId="0" borderId="14" xfId="1" applyNumberFormat="1" applyFont="1" applyBorder="1" applyProtection="1"/>
    <xf numFmtId="2" fontId="5" fillId="0" borderId="0" xfId="5" applyNumberFormat="1" applyFont="1"/>
    <xf numFmtId="39" fontId="5" fillId="0" borderId="13" xfId="1" applyNumberFormat="1" applyFont="1" applyBorder="1" applyProtection="1"/>
    <xf numFmtId="165" fontId="5" fillId="0" borderId="13" xfId="3" applyNumberFormat="1" applyFont="1" applyFill="1" applyBorder="1" applyProtection="1"/>
    <xf numFmtId="165" fontId="5" fillId="0" borderId="13" xfId="1" applyNumberFormat="1" applyFont="1" applyBorder="1"/>
    <xf numFmtId="166" fontId="5" fillId="0" borderId="13" xfId="4" applyNumberFormat="1" applyFont="1" applyFill="1" applyBorder="1"/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NumberFormat="1" applyFont="1" applyFill="1" applyBorder="1"/>
    <xf numFmtId="165" fontId="4" fillId="2" borderId="15" xfId="3" applyNumberFormat="1" applyFont="1" applyFill="1" applyBorder="1"/>
    <xf numFmtId="166" fontId="4" fillId="2" borderId="2" xfId="4" applyNumberFormat="1" applyFont="1" applyFill="1" applyBorder="1" applyAlignment="1">
      <alignment horizontal="right"/>
    </xf>
    <xf numFmtId="166" fontId="4" fillId="2" borderId="3" xfId="4" applyNumberFormat="1" applyFont="1" applyFill="1" applyBorder="1" applyAlignment="1">
      <alignment horizontal="right"/>
    </xf>
    <xf numFmtId="164" fontId="4" fillId="2" borderId="16" xfId="1" applyFont="1" applyFill="1" applyBorder="1"/>
    <xf numFmtId="164" fontId="4" fillId="2" borderId="15" xfId="1" applyFont="1" applyFill="1" applyBorder="1"/>
    <xf numFmtId="10" fontId="4" fillId="2" borderId="15" xfId="4" applyNumberFormat="1" applyFont="1" applyFill="1" applyBorder="1"/>
    <xf numFmtId="10" fontId="4" fillId="2" borderId="17" xfId="4" applyNumberFormat="1" applyFont="1" applyFill="1" applyBorder="1"/>
    <xf numFmtId="9" fontId="5" fillId="0" borderId="0" xfId="4" applyFont="1"/>
    <xf numFmtId="165" fontId="4" fillId="2" borderId="2" xfId="3" applyNumberFormat="1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0" fontId="5" fillId="0" borderId="0" xfId="6"/>
    <xf numFmtId="9" fontId="5" fillId="0" borderId="0" xfId="4" applyFont="1" applyFill="1"/>
    <xf numFmtId="164" fontId="5" fillId="0" borderId="0" xfId="1" applyFont="1" applyFill="1"/>
    <xf numFmtId="0" fontId="6" fillId="0" borderId="0" xfId="6" applyFont="1" applyFill="1" applyBorder="1"/>
    <xf numFmtId="0" fontId="7" fillId="0" borderId="0" xfId="6" applyFont="1" applyFill="1" applyBorder="1"/>
    <xf numFmtId="9" fontId="8" fillId="0" borderId="0" xfId="4" applyFont="1" applyFill="1" applyBorder="1"/>
    <xf numFmtId="164" fontId="8" fillId="0" borderId="0" xfId="1" applyFont="1" applyFill="1"/>
    <xf numFmtId="164" fontId="8" fillId="0" borderId="0" xfId="1" applyFont="1" applyFill="1" applyBorder="1"/>
    <xf numFmtId="164" fontId="8" fillId="0" borderId="0" xfId="1" applyFont="1"/>
    <xf numFmtId="164" fontId="6" fillId="0" borderId="0" xfId="7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0" fontId="6" fillId="0" borderId="0" xfId="6" applyFont="1" applyFill="1"/>
    <xf numFmtId="43" fontId="5" fillId="0" borderId="7" xfId="2" applyFont="1" applyBorder="1" applyProtection="1"/>
    <xf numFmtId="43" fontId="5" fillId="0" borderId="10" xfId="2" applyFont="1" applyBorder="1" applyProtection="1"/>
    <xf numFmtId="43" fontId="5" fillId="0" borderId="13" xfId="2" applyFont="1" applyBorder="1" applyProtection="1"/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19">
    <cellStyle name="Comma 2" xfId="2"/>
    <cellStyle name="Comma 2 2" xfId="8"/>
    <cellStyle name="Comma 3" xfId="9"/>
    <cellStyle name="Currency 2" xfId="3"/>
    <cellStyle name="Normal" xfId="0" builtinId="0"/>
    <cellStyle name="Normal 2" xfId="6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17" xfId="1"/>
    <cellStyle name="Normal_26" xfId="7"/>
    <cellStyle name="Normal_33" xfId="5"/>
    <cellStyle name="Percent 2" xfId="4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1"/>
  <sheetViews>
    <sheetView tabSelected="1" view="pageLayout" zoomScaleNormal="100" workbookViewId="0">
      <selection activeCell="I1" sqref="I1"/>
    </sheetView>
  </sheetViews>
  <sheetFormatPr defaultRowHeight="12.75"/>
  <cols>
    <col min="1" max="1" width="16.7109375" style="11" customWidth="1"/>
    <col min="2" max="2" width="0" style="11" hidden="1" customWidth="1"/>
    <col min="3" max="5" width="7.7109375" style="11" customWidth="1"/>
    <col min="6" max="8" width="13.28515625" style="11" customWidth="1"/>
    <col min="9" max="10" width="8.7109375" style="11" customWidth="1"/>
    <col min="11" max="257" width="8.7109375" style="11"/>
    <col min="258" max="258" width="16.7109375" style="11" customWidth="1"/>
    <col min="259" max="259" width="0" style="11" hidden="1" customWidth="1"/>
    <col min="260" max="261" width="7.7109375" style="11" customWidth="1"/>
    <col min="262" max="264" width="13.28515625" style="11" customWidth="1"/>
    <col min="265" max="266" width="8.7109375" style="11" customWidth="1"/>
    <col min="267" max="513" width="8.7109375" style="11"/>
    <col min="514" max="514" width="16.7109375" style="11" customWidth="1"/>
    <col min="515" max="515" width="0" style="11" hidden="1" customWidth="1"/>
    <col min="516" max="517" width="7.7109375" style="11" customWidth="1"/>
    <col min="518" max="520" width="13.28515625" style="11" customWidth="1"/>
    <col min="521" max="522" width="8.7109375" style="11" customWidth="1"/>
    <col min="523" max="769" width="8.7109375" style="11"/>
    <col min="770" max="770" width="16.7109375" style="11" customWidth="1"/>
    <col min="771" max="771" width="0" style="11" hidden="1" customWidth="1"/>
    <col min="772" max="773" width="7.7109375" style="11" customWidth="1"/>
    <col min="774" max="776" width="13.28515625" style="11" customWidth="1"/>
    <col min="777" max="778" width="8.7109375" style="11" customWidth="1"/>
    <col min="779" max="1025" width="8.7109375" style="11"/>
    <col min="1026" max="1026" width="16.7109375" style="11" customWidth="1"/>
    <col min="1027" max="1027" width="0" style="11" hidden="1" customWidth="1"/>
    <col min="1028" max="1029" width="7.7109375" style="11" customWidth="1"/>
    <col min="1030" max="1032" width="13.28515625" style="11" customWidth="1"/>
    <col min="1033" max="1034" width="8.7109375" style="11" customWidth="1"/>
    <col min="1035" max="1281" width="8.7109375" style="11"/>
    <col min="1282" max="1282" width="16.7109375" style="11" customWidth="1"/>
    <col min="1283" max="1283" width="0" style="11" hidden="1" customWidth="1"/>
    <col min="1284" max="1285" width="7.7109375" style="11" customWidth="1"/>
    <col min="1286" max="1288" width="13.28515625" style="11" customWidth="1"/>
    <col min="1289" max="1290" width="8.7109375" style="11" customWidth="1"/>
    <col min="1291" max="1537" width="8.7109375" style="11"/>
    <col min="1538" max="1538" width="16.7109375" style="11" customWidth="1"/>
    <col min="1539" max="1539" width="0" style="11" hidden="1" customWidth="1"/>
    <col min="1540" max="1541" width="7.7109375" style="11" customWidth="1"/>
    <col min="1542" max="1544" width="13.28515625" style="11" customWidth="1"/>
    <col min="1545" max="1546" width="8.7109375" style="11" customWidth="1"/>
    <col min="1547" max="1793" width="8.7109375" style="11"/>
    <col min="1794" max="1794" width="16.7109375" style="11" customWidth="1"/>
    <col min="1795" max="1795" width="0" style="11" hidden="1" customWidth="1"/>
    <col min="1796" max="1797" width="7.7109375" style="11" customWidth="1"/>
    <col min="1798" max="1800" width="13.28515625" style="11" customWidth="1"/>
    <col min="1801" max="1802" width="8.7109375" style="11" customWidth="1"/>
    <col min="1803" max="2049" width="8.7109375" style="11"/>
    <col min="2050" max="2050" width="16.7109375" style="11" customWidth="1"/>
    <col min="2051" max="2051" width="0" style="11" hidden="1" customWidth="1"/>
    <col min="2052" max="2053" width="7.7109375" style="11" customWidth="1"/>
    <col min="2054" max="2056" width="13.28515625" style="11" customWidth="1"/>
    <col min="2057" max="2058" width="8.7109375" style="11" customWidth="1"/>
    <col min="2059" max="2305" width="8.7109375" style="11"/>
    <col min="2306" max="2306" width="16.7109375" style="11" customWidth="1"/>
    <col min="2307" max="2307" width="0" style="11" hidden="1" customWidth="1"/>
    <col min="2308" max="2309" width="7.7109375" style="11" customWidth="1"/>
    <col min="2310" max="2312" width="13.28515625" style="11" customWidth="1"/>
    <col min="2313" max="2314" width="8.7109375" style="11" customWidth="1"/>
    <col min="2315" max="2561" width="8.7109375" style="11"/>
    <col min="2562" max="2562" width="16.7109375" style="11" customWidth="1"/>
    <col min="2563" max="2563" width="0" style="11" hidden="1" customWidth="1"/>
    <col min="2564" max="2565" width="7.7109375" style="11" customWidth="1"/>
    <col min="2566" max="2568" width="13.28515625" style="11" customWidth="1"/>
    <col min="2569" max="2570" width="8.7109375" style="11" customWidth="1"/>
    <col min="2571" max="2817" width="8.7109375" style="11"/>
    <col min="2818" max="2818" width="16.7109375" style="11" customWidth="1"/>
    <col min="2819" max="2819" width="0" style="11" hidden="1" customWidth="1"/>
    <col min="2820" max="2821" width="7.7109375" style="11" customWidth="1"/>
    <col min="2822" max="2824" width="13.28515625" style="11" customWidth="1"/>
    <col min="2825" max="2826" width="8.7109375" style="11" customWidth="1"/>
    <col min="2827" max="3073" width="8.7109375" style="11"/>
    <col min="3074" max="3074" width="16.7109375" style="11" customWidth="1"/>
    <col min="3075" max="3075" width="0" style="11" hidden="1" customWidth="1"/>
    <col min="3076" max="3077" width="7.7109375" style="11" customWidth="1"/>
    <col min="3078" max="3080" width="13.28515625" style="11" customWidth="1"/>
    <col min="3081" max="3082" width="8.7109375" style="11" customWidth="1"/>
    <col min="3083" max="3329" width="8.7109375" style="11"/>
    <col min="3330" max="3330" width="16.7109375" style="11" customWidth="1"/>
    <col min="3331" max="3331" width="0" style="11" hidden="1" customWidth="1"/>
    <col min="3332" max="3333" width="7.7109375" style="11" customWidth="1"/>
    <col min="3334" max="3336" width="13.28515625" style="11" customWidth="1"/>
    <col min="3337" max="3338" width="8.7109375" style="11" customWidth="1"/>
    <col min="3339" max="3585" width="8.7109375" style="11"/>
    <col min="3586" max="3586" width="16.7109375" style="11" customWidth="1"/>
    <col min="3587" max="3587" width="0" style="11" hidden="1" customWidth="1"/>
    <col min="3588" max="3589" width="7.7109375" style="11" customWidth="1"/>
    <col min="3590" max="3592" width="13.28515625" style="11" customWidth="1"/>
    <col min="3593" max="3594" width="8.7109375" style="11" customWidth="1"/>
    <col min="3595" max="3841" width="8.7109375" style="11"/>
    <col min="3842" max="3842" width="16.7109375" style="11" customWidth="1"/>
    <col min="3843" max="3843" width="0" style="11" hidden="1" customWidth="1"/>
    <col min="3844" max="3845" width="7.7109375" style="11" customWidth="1"/>
    <col min="3846" max="3848" width="13.28515625" style="11" customWidth="1"/>
    <col min="3849" max="3850" width="8.7109375" style="11" customWidth="1"/>
    <col min="3851" max="4097" width="8.7109375" style="11"/>
    <col min="4098" max="4098" width="16.7109375" style="11" customWidth="1"/>
    <col min="4099" max="4099" width="0" style="11" hidden="1" customWidth="1"/>
    <col min="4100" max="4101" width="7.7109375" style="11" customWidth="1"/>
    <col min="4102" max="4104" width="13.28515625" style="11" customWidth="1"/>
    <col min="4105" max="4106" width="8.7109375" style="11" customWidth="1"/>
    <col min="4107" max="4353" width="8.7109375" style="11"/>
    <col min="4354" max="4354" width="16.7109375" style="11" customWidth="1"/>
    <col min="4355" max="4355" width="0" style="11" hidden="1" customWidth="1"/>
    <col min="4356" max="4357" width="7.7109375" style="11" customWidth="1"/>
    <col min="4358" max="4360" width="13.28515625" style="11" customWidth="1"/>
    <col min="4361" max="4362" width="8.7109375" style="11" customWidth="1"/>
    <col min="4363" max="4609" width="8.7109375" style="11"/>
    <col min="4610" max="4610" width="16.7109375" style="11" customWidth="1"/>
    <col min="4611" max="4611" width="0" style="11" hidden="1" customWidth="1"/>
    <col min="4612" max="4613" width="7.7109375" style="11" customWidth="1"/>
    <col min="4614" max="4616" width="13.28515625" style="11" customWidth="1"/>
    <col min="4617" max="4618" width="8.7109375" style="11" customWidth="1"/>
    <col min="4619" max="4865" width="8.7109375" style="11"/>
    <col min="4866" max="4866" width="16.7109375" style="11" customWidth="1"/>
    <col min="4867" max="4867" width="0" style="11" hidden="1" customWidth="1"/>
    <col min="4868" max="4869" width="7.7109375" style="11" customWidth="1"/>
    <col min="4870" max="4872" width="13.28515625" style="11" customWidth="1"/>
    <col min="4873" max="4874" width="8.7109375" style="11" customWidth="1"/>
    <col min="4875" max="5121" width="8.7109375" style="11"/>
    <col min="5122" max="5122" width="16.7109375" style="11" customWidth="1"/>
    <col min="5123" max="5123" width="0" style="11" hidden="1" customWidth="1"/>
    <col min="5124" max="5125" width="7.7109375" style="11" customWidth="1"/>
    <col min="5126" max="5128" width="13.28515625" style="11" customWidth="1"/>
    <col min="5129" max="5130" width="8.7109375" style="11" customWidth="1"/>
    <col min="5131" max="5377" width="8.7109375" style="11"/>
    <col min="5378" max="5378" width="16.7109375" style="11" customWidth="1"/>
    <col min="5379" max="5379" width="0" style="11" hidden="1" customWidth="1"/>
    <col min="5380" max="5381" width="7.7109375" style="11" customWidth="1"/>
    <col min="5382" max="5384" width="13.28515625" style="11" customWidth="1"/>
    <col min="5385" max="5386" width="8.7109375" style="11" customWidth="1"/>
    <col min="5387" max="5633" width="8.7109375" style="11"/>
    <col min="5634" max="5634" width="16.7109375" style="11" customWidth="1"/>
    <col min="5635" max="5635" width="0" style="11" hidden="1" customWidth="1"/>
    <col min="5636" max="5637" width="7.7109375" style="11" customWidth="1"/>
    <col min="5638" max="5640" width="13.28515625" style="11" customWidth="1"/>
    <col min="5641" max="5642" width="8.7109375" style="11" customWidth="1"/>
    <col min="5643" max="5889" width="8.7109375" style="11"/>
    <col min="5890" max="5890" width="16.7109375" style="11" customWidth="1"/>
    <col min="5891" max="5891" width="0" style="11" hidden="1" customWidth="1"/>
    <col min="5892" max="5893" width="7.7109375" style="11" customWidth="1"/>
    <col min="5894" max="5896" width="13.28515625" style="11" customWidth="1"/>
    <col min="5897" max="5898" width="8.7109375" style="11" customWidth="1"/>
    <col min="5899" max="6145" width="8.7109375" style="11"/>
    <col min="6146" max="6146" width="16.7109375" style="11" customWidth="1"/>
    <col min="6147" max="6147" width="0" style="11" hidden="1" customWidth="1"/>
    <col min="6148" max="6149" width="7.7109375" style="11" customWidth="1"/>
    <col min="6150" max="6152" width="13.28515625" style="11" customWidth="1"/>
    <col min="6153" max="6154" width="8.7109375" style="11" customWidth="1"/>
    <col min="6155" max="6401" width="8.7109375" style="11"/>
    <col min="6402" max="6402" width="16.7109375" style="11" customWidth="1"/>
    <col min="6403" max="6403" width="0" style="11" hidden="1" customWidth="1"/>
    <col min="6404" max="6405" width="7.7109375" style="11" customWidth="1"/>
    <col min="6406" max="6408" width="13.28515625" style="11" customWidth="1"/>
    <col min="6409" max="6410" width="8.7109375" style="11" customWidth="1"/>
    <col min="6411" max="6657" width="8.7109375" style="11"/>
    <col min="6658" max="6658" width="16.7109375" style="11" customWidth="1"/>
    <col min="6659" max="6659" width="0" style="11" hidden="1" customWidth="1"/>
    <col min="6660" max="6661" width="7.7109375" style="11" customWidth="1"/>
    <col min="6662" max="6664" width="13.28515625" style="11" customWidth="1"/>
    <col min="6665" max="6666" width="8.7109375" style="11" customWidth="1"/>
    <col min="6667" max="6913" width="8.7109375" style="11"/>
    <col min="6914" max="6914" width="16.7109375" style="11" customWidth="1"/>
    <col min="6915" max="6915" width="0" style="11" hidden="1" customWidth="1"/>
    <col min="6916" max="6917" width="7.7109375" style="11" customWidth="1"/>
    <col min="6918" max="6920" width="13.28515625" style="11" customWidth="1"/>
    <col min="6921" max="6922" width="8.7109375" style="11" customWidth="1"/>
    <col min="6923" max="7169" width="8.7109375" style="11"/>
    <col min="7170" max="7170" width="16.7109375" style="11" customWidth="1"/>
    <col min="7171" max="7171" width="0" style="11" hidden="1" customWidth="1"/>
    <col min="7172" max="7173" width="7.7109375" style="11" customWidth="1"/>
    <col min="7174" max="7176" width="13.28515625" style="11" customWidth="1"/>
    <col min="7177" max="7178" width="8.7109375" style="11" customWidth="1"/>
    <col min="7179" max="7425" width="8.7109375" style="11"/>
    <col min="7426" max="7426" width="16.7109375" style="11" customWidth="1"/>
    <col min="7427" max="7427" width="0" style="11" hidden="1" customWidth="1"/>
    <col min="7428" max="7429" width="7.7109375" style="11" customWidth="1"/>
    <col min="7430" max="7432" width="13.28515625" style="11" customWidth="1"/>
    <col min="7433" max="7434" width="8.7109375" style="11" customWidth="1"/>
    <col min="7435" max="7681" width="8.7109375" style="11"/>
    <col min="7682" max="7682" width="16.7109375" style="11" customWidth="1"/>
    <col min="7683" max="7683" width="0" style="11" hidden="1" customWidth="1"/>
    <col min="7684" max="7685" width="7.7109375" style="11" customWidth="1"/>
    <col min="7686" max="7688" width="13.28515625" style="11" customWidth="1"/>
    <col min="7689" max="7690" width="8.7109375" style="11" customWidth="1"/>
    <col min="7691" max="7937" width="8.7109375" style="11"/>
    <col min="7938" max="7938" width="16.7109375" style="11" customWidth="1"/>
    <col min="7939" max="7939" width="0" style="11" hidden="1" customWidth="1"/>
    <col min="7940" max="7941" width="7.7109375" style="11" customWidth="1"/>
    <col min="7942" max="7944" width="13.28515625" style="11" customWidth="1"/>
    <col min="7945" max="7946" width="8.7109375" style="11" customWidth="1"/>
    <col min="7947" max="8193" width="8.7109375" style="11"/>
    <col min="8194" max="8194" width="16.7109375" style="11" customWidth="1"/>
    <col min="8195" max="8195" width="0" style="11" hidden="1" customWidth="1"/>
    <col min="8196" max="8197" width="7.7109375" style="11" customWidth="1"/>
    <col min="8198" max="8200" width="13.28515625" style="11" customWidth="1"/>
    <col min="8201" max="8202" width="8.7109375" style="11" customWidth="1"/>
    <col min="8203" max="8449" width="8.7109375" style="11"/>
    <col min="8450" max="8450" width="16.7109375" style="11" customWidth="1"/>
    <col min="8451" max="8451" width="0" style="11" hidden="1" customWidth="1"/>
    <col min="8452" max="8453" width="7.7109375" style="11" customWidth="1"/>
    <col min="8454" max="8456" width="13.28515625" style="11" customWidth="1"/>
    <col min="8457" max="8458" width="8.7109375" style="11" customWidth="1"/>
    <col min="8459" max="8705" width="8.7109375" style="11"/>
    <col min="8706" max="8706" width="16.7109375" style="11" customWidth="1"/>
    <col min="8707" max="8707" width="0" style="11" hidden="1" customWidth="1"/>
    <col min="8708" max="8709" width="7.7109375" style="11" customWidth="1"/>
    <col min="8710" max="8712" width="13.28515625" style="11" customWidth="1"/>
    <col min="8713" max="8714" width="8.7109375" style="11" customWidth="1"/>
    <col min="8715" max="8961" width="8.7109375" style="11"/>
    <col min="8962" max="8962" width="16.7109375" style="11" customWidth="1"/>
    <col min="8963" max="8963" width="0" style="11" hidden="1" customWidth="1"/>
    <col min="8964" max="8965" width="7.7109375" style="11" customWidth="1"/>
    <col min="8966" max="8968" width="13.28515625" style="11" customWidth="1"/>
    <col min="8969" max="8970" width="8.7109375" style="11" customWidth="1"/>
    <col min="8971" max="9217" width="8.7109375" style="11"/>
    <col min="9218" max="9218" width="16.7109375" style="11" customWidth="1"/>
    <col min="9219" max="9219" width="0" style="11" hidden="1" customWidth="1"/>
    <col min="9220" max="9221" width="7.7109375" style="11" customWidth="1"/>
    <col min="9222" max="9224" width="13.28515625" style="11" customWidth="1"/>
    <col min="9225" max="9226" width="8.7109375" style="11" customWidth="1"/>
    <col min="9227" max="9473" width="8.7109375" style="11"/>
    <col min="9474" max="9474" width="16.7109375" style="11" customWidth="1"/>
    <col min="9475" max="9475" width="0" style="11" hidden="1" customWidth="1"/>
    <col min="9476" max="9477" width="7.7109375" style="11" customWidth="1"/>
    <col min="9478" max="9480" width="13.28515625" style="11" customWidth="1"/>
    <col min="9481" max="9482" width="8.7109375" style="11" customWidth="1"/>
    <col min="9483" max="9729" width="8.7109375" style="11"/>
    <col min="9730" max="9730" width="16.7109375" style="11" customWidth="1"/>
    <col min="9731" max="9731" width="0" style="11" hidden="1" customWidth="1"/>
    <col min="9732" max="9733" width="7.7109375" style="11" customWidth="1"/>
    <col min="9734" max="9736" width="13.28515625" style="11" customWidth="1"/>
    <col min="9737" max="9738" width="8.7109375" style="11" customWidth="1"/>
    <col min="9739" max="9985" width="8.7109375" style="11"/>
    <col min="9986" max="9986" width="16.7109375" style="11" customWidth="1"/>
    <col min="9987" max="9987" width="0" style="11" hidden="1" customWidth="1"/>
    <col min="9988" max="9989" width="7.7109375" style="11" customWidth="1"/>
    <col min="9990" max="9992" width="13.28515625" style="11" customWidth="1"/>
    <col min="9993" max="9994" width="8.7109375" style="11" customWidth="1"/>
    <col min="9995" max="10241" width="8.7109375" style="11"/>
    <col min="10242" max="10242" width="16.7109375" style="11" customWidth="1"/>
    <col min="10243" max="10243" width="0" style="11" hidden="1" customWidth="1"/>
    <col min="10244" max="10245" width="7.7109375" style="11" customWidth="1"/>
    <col min="10246" max="10248" width="13.28515625" style="11" customWidth="1"/>
    <col min="10249" max="10250" width="8.7109375" style="11" customWidth="1"/>
    <col min="10251" max="10497" width="8.7109375" style="11"/>
    <col min="10498" max="10498" width="16.7109375" style="11" customWidth="1"/>
    <col min="10499" max="10499" width="0" style="11" hidden="1" customWidth="1"/>
    <col min="10500" max="10501" width="7.7109375" style="11" customWidth="1"/>
    <col min="10502" max="10504" width="13.28515625" style="11" customWidth="1"/>
    <col min="10505" max="10506" width="8.7109375" style="11" customWidth="1"/>
    <col min="10507" max="10753" width="8.7109375" style="11"/>
    <col min="10754" max="10754" width="16.7109375" style="11" customWidth="1"/>
    <col min="10755" max="10755" width="0" style="11" hidden="1" customWidth="1"/>
    <col min="10756" max="10757" width="7.7109375" style="11" customWidth="1"/>
    <col min="10758" max="10760" width="13.28515625" style="11" customWidth="1"/>
    <col min="10761" max="10762" width="8.7109375" style="11" customWidth="1"/>
    <col min="10763" max="11009" width="8.7109375" style="11"/>
    <col min="11010" max="11010" width="16.7109375" style="11" customWidth="1"/>
    <col min="11011" max="11011" width="0" style="11" hidden="1" customWidth="1"/>
    <col min="11012" max="11013" width="7.7109375" style="11" customWidth="1"/>
    <col min="11014" max="11016" width="13.28515625" style="11" customWidth="1"/>
    <col min="11017" max="11018" width="8.7109375" style="11" customWidth="1"/>
    <col min="11019" max="11265" width="8.7109375" style="11"/>
    <col min="11266" max="11266" width="16.7109375" style="11" customWidth="1"/>
    <col min="11267" max="11267" width="0" style="11" hidden="1" customWidth="1"/>
    <col min="11268" max="11269" width="7.7109375" style="11" customWidth="1"/>
    <col min="11270" max="11272" width="13.28515625" style="11" customWidth="1"/>
    <col min="11273" max="11274" width="8.7109375" style="11" customWidth="1"/>
    <col min="11275" max="11521" width="8.7109375" style="11"/>
    <col min="11522" max="11522" width="16.7109375" style="11" customWidth="1"/>
    <col min="11523" max="11523" width="0" style="11" hidden="1" customWidth="1"/>
    <col min="11524" max="11525" width="7.7109375" style="11" customWidth="1"/>
    <col min="11526" max="11528" width="13.28515625" style="11" customWidth="1"/>
    <col min="11529" max="11530" width="8.7109375" style="11" customWidth="1"/>
    <col min="11531" max="11777" width="8.7109375" style="11"/>
    <col min="11778" max="11778" width="16.7109375" style="11" customWidth="1"/>
    <col min="11779" max="11779" width="0" style="11" hidden="1" customWidth="1"/>
    <col min="11780" max="11781" width="7.7109375" style="11" customWidth="1"/>
    <col min="11782" max="11784" width="13.28515625" style="11" customWidth="1"/>
    <col min="11785" max="11786" width="8.7109375" style="11" customWidth="1"/>
    <col min="11787" max="12033" width="8.7109375" style="11"/>
    <col min="12034" max="12034" width="16.7109375" style="11" customWidth="1"/>
    <col min="12035" max="12035" width="0" style="11" hidden="1" customWidth="1"/>
    <col min="12036" max="12037" width="7.7109375" style="11" customWidth="1"/>
    <col min="12038" max="12040" width="13.28515625" style="11" customWidth="1"/>
    <col min="12041" max="12042" width="8.7109375" style="11" customWidth="1"/>
    <col min="12043" max="12289" width="8.7109375" style="11"/>
    <col min="12290" max="12290" width="16.7109375" style="11" customWidth="1"/>
    <col min="12291" max="12291" width="0" style="11" hidden="1" customWidth="1"/>
    <col min="12292" max="12293" width="7.7109375" style="11" customWidth="1"/>
    <col min="12294" max="12296" width="13.28515625" style="11" customWidth="1"/>
    <col min="12297" max="12298" width="8.7109375" style="11" customWidth="1"/>
    <col min="12299" max="12545" width="8.7109375" style="11"/>
    <col min="12546" max="12546" width="16.7109375" style="11" customWidth="1"/>
    <col min="12547" max="12547" width="0" style="11" hidden="1" customWidth="1"/>
    <col min="12548" max="12549" width="7.7109375" style="11" customWidth="1"/>
    <col min="12550" max="12552" width="13.28515625" style="11" customWidth="1"/>
    <col min="12553" max="12554" width="8.7109375" style="11" customWidth="1"/>
    <col min="12555" max="12801" width="8.7109375" style="11"/>
    <col min="12802" max="12802" width="16.7109375" style="11" customWidth="1"/>
    <col min="12803" max="12803" width="0" style="11" hidden="1" customWidth="1"/>
    <col min="12804" max="12805" width="7.7109375" style="11" customWidth="1"/>
    <col min="12806" max="12808" width="13.28515625" style="11" customWidth="1"/>
    <col min="12809" max="12810" width="8.7109375" style="11" customWidth="1"/>
    <col min="12811" max="13057" width="8.7109375" style="11"/>
    <col min="13058" max="13058" width="16.7109375" style="11" customWidth="1"/>
    <col min="13059" max="13059" width="0" style="11" hidden="1" customWidth="1"/>
    <col min="13060" max="13061" width="7.7109375" style="11" customWidth="1"/>
    <col min="13062" max="13064" width="13.28515625" style="11" customWidth="1"/>
    <col min="13065" max="13066" width="8.7109375" style="11" customWidth="1"/>
    <col min="13067" max="13313" width="8.7109375" style="11"/>
    <col min="13314" max="13314" width="16.7109375" style="11" customWidth="1"/>
    <col min="13315" max="13315" width="0" style="11" hidden="1" customWidth="1"/>
    <col min="13316" max="13317" width="7.7109375" style="11" customWidth="1"/>
    <col min="13318" max="13320" width="13.28515625" style="11" customWidth="1"/>
    <col min="13321" max="13322" width="8.7109375" style="11" customWidth="1"/>
    <col min="13323" max="13569" width="8.7109375" style="11"/>
    <col min="13570" max="13570" width="16.7109375" style="11" customWidth="1"/>
    <col min="13571" max="13571" width="0" style="11" hidden="1" customWidth="1"/>
    <col min="13572" max="13573" width="7.7109375" style="11" customWidth="1"/>
    <col min="13574" max="13576" width="13.28515625" style="11" customWidth="1"/>
    <col min="13577" max="13578" width="8.7109375" style="11" customWidth="1"/>
    <col min="13579" max="13825" width="8.7109375" style="11"/>
    <col min="13826" max="13826" width="16.7109375" style="11" customWidth="1"/>
    <col min="13827" max="13827" width="0" style="11" hidden="1" customWidth="1"/>
    <col min="13828" max="13829" width="7.7109375" style="11" customWidth="1"/>
    <col min="13830" max="13832" width="13.28515625" style="11" customWidth="1"/>
    <col min="13833" max="13834" width="8.7109375" style="11" customWidth="1"/>
    <col min="13835" max="14081" width="8.7109375" style="11"/>
    <col min="14082" max="14082" width="16.7109375" style="11" customWidth="1"/>
    <col min="14083" max="14083" width="0" style="11" hidden="1" customWidth="1"/>
    <col min="14084" max="14085" width="7.7109375" style="11" customWidth="1"/>
    <col min="14086" max="14088" width="13.28515625" style="11" customWidth="1"/>
    <col min="14089" max="14090" width="8.7109375" style="11" customWidth="1"/>
    <col min="14091" max="14337" width="8.7109375" style="11"/>
    <col min="14338" max="14338" width="16.7109375" style="11" customWidth="1"/>
    <col min="14339" max="14339" width="0" style="11" hidden="1" customWidth="1"/>
    <col min="14340" max="14341" width="7.7109375" style="11" customWidth="1"/>
    <col min="14342" max="14344" width="13.28515625" style="11" customWidth="1"/>
    <col min="14345" max="14346" width="8.7109375" style="11" customWidth="1"/>
    <col min="14347" max="14593" width="8.7109375" style="11"/>
    <col min="14594" max="14594" width="16.7109375" style="11" customWidth="1"/>
    <col min="14595" max="14595" width="0" style="11" hidden="1" customWidth="1"/>
    <col min="14596" max="14597" width="7.7109375" style="11" customWidth="1"/>
    <col min="14598" max="14600" width="13.28515625" style="11" customWidth="1"/>
    <col min="14601" max="14602" width="8.7109375" style="11" customWidth="1"/>
    <col min="14603" max="14849" width="8.7109375" style="11"/>
    <col min="14850" max="14850" width="16.7109375" style="11" customWidth="1"/>
    <col min="14851" max="14851" width="0" style="11" hidden="1" customWidth="1"/>
    <col min="14852" max="14853" width="7.7109375" style="11" customWidth="1"/>
    <col min="14854" max="14856" width="13.28515625" style="11" customWidth="1"/>
    <col min="14857" max="14858" width="8.7109375" style="11" customWidth="1"/>
    <col min="14859" max="15105" width="8.7109375" style="11"/>
    <col min="15106" max="15106" width="16.7109375" style="11" customWidth="1"/>
    <col min="15107" max="15107" width="0" style="11" hidden="1" customWidth="1"/>
    <col min="15108" max="15109" width="7.7109375" style="11" customWidth="1"/>
    <col min="15110" max="15112" width="13.28515625" style="11" customWidth="1"/>
    <col min="15113" max="15114" width="8.7109375" style="11" customWidth="1"/>
    <col min="15115" max="15361" width="8.7109375" style="11"/>
    <col min="15362" max="15362" width="16.7109375" style="11" customWidth="1"/>
    <col min="15363" max="15363" width="0" style="11" hidden="1" customWidth="1"/>
    <col min="15364" max="15365" width="7.7109375" style="11" customWidth="1"/>
    <col min="15366" max="15368" width="13.28515625" style="11" customWidth="1"/>
    <col min="15369" max="15370" width="8.7109375" style="11" customWidth="1"/>
    <col min="15371" max="15617" width="8.7109375" style="11"/>
    <col min="15618" max="15618" width="16.7109375" style="11" customWidth="1"/>
    <col min="15619" max="15619" width="0" style="11" hidden="1" customWidth="1"/>
    <col min="15620" max="15621" width="7.7109375" style="11" customWidth="1"/>
    <col min="15622" max="15624" width="13.28515625" style="11" customWidth="1"/>
    <col min="15625" max="15626" width="8.7109375" style="11" customWidth="1"/>
    <col min="15627" max="15873" width="8.7109375" style="11"/>
    <col min="15874" max="15874" width="16.7109375" style="11" customWidth="1"/>
    <col min="15875" max="15875" width="0" style="11" hidden="1" customWidth="1"/>
    <col min="15876" max="15877" width="7.7109375" style="11" customWidth="1"/>
    <col min="15878" max="15880" width="13.28515625" style="11" customWidth="1"/>
    <col min="15881" max="15882" width="8.7109375" style="11" customWidth="1"/>
    <col min="15883" max="16129" width="8.7109375" style="11"/>
    <col min="16130" max="16130" width="16.7109375" style="11" customWidth="1"/>
    <col min="16131" max="16131" width="0" style="11" hidden="1" customWidth="1"/>
    <col min="16132" max="16133" width="7.7109375" style="11" customWidth="1"/>
    <col min="16134" max="16136" width="13.28515625" style="11" customWidth="1"/>
    <col min="16137" max="16138" width="8.7109375" style="11" customWidth="1"/>
    <col min="16139" max="16384" width="8.7109375" style="11"/>
  </cols>
  <sheetData>
    <row r="1" spans="1:10" s="4" customFormat="1" ht="18" customHeight="1" thickBot="1">
      <c r="A1" s="1"/>
      <c r="B1" s="2" t="s">
        <v>0</v>
      </c>
      <c r="C1" s="66" t="s">
        <v>1</v>
      </c>
      <c r="D1" s="66"/>
      <c r="E1" s="67"/>
      <c r="F1" s="68" t="s">
        <v>2</v>
      </c>
      <c r="G1" s="69"/>
      <c r="H1" s="69"/>
      <c r="I1" s="3" t="s">
        <v>3</v>
      </c>
      <c r="J1" s="3" t="s">
        <v>4</v>
      </c>
    </row>
    <row r="2" spans="1:10" ht="15" customHeight="1" thickBot="1">
      <c r="A2" s="5" t="s">
        <v>5</v>
      </c>
      <c r="B2" s="6" t="s">
        <v>6</v>
      </c>
      <c r="C2" s="7">
        <v>2014</v>
      </c>
      <c r="D2" s="8">
        <v>2015</v>
      </c>
      <c r="E2" s="8">
        <v>2016</v>
      </c>
      <c r="F2" s="7">
        <v>2014</v>
      </c>
      <c r="G2" s="9">
        <v>2015</v>
      </c>
      <c r="H2" s="7">
        <v>2016</v>
      </c>
      <c r="I2" s="10" t="s">
        <v>7</v>
      </c>
      <c r="J2" s="10" t="s">
        <v>7</v>
      </c>
    </row>
    <row r="3" spans="1:10">
      <c r="A3" s="12" t="s">
        <v>8</v>
      </c>
      <c r="B3" s="13">
        <v>12075</v>
      </c>
      <c r="C3" s="14">
        <v>4.5</v>
      </c>
      <c r="D3" s="63">
        <v>5.25</v>
      </c>
      <c r="E3" s="15">
        <v>6</v>
      </c>
      <c r="F3" s="16">
        <v>322883</v>
      </c>
      <c r="G3" s="17">
        <v>353529</v>
      </c>
      <c r="H3" s="16">
        <v>359541</v>
      </c>
      <c r="I3" s="18">
        <f>SUM((G3-F3)/F3)</f>
        <v>9.4913637447620339E-2</v>
      </c>
      <c r="J3" s="18">
        <f>SUM((H3-G3)/G3)</f>
        <v>1.7005677044881748E-2</v>
      </c>
    </row>
    <row r="4" spans="1:10">
      <c r="A4" s="19" t="s">
        <v>9</v>
      </c>
      <c r="B4" s="20">
        <v>11700</v>
      </c>
      <c r="C4" s="21">
        <v>5</v>
      </c>
      <c r="D4" s="64">
        <v>4.75</v>
      </c>
      <c r="E4" s="22">
        <v>4.75</v>
      </c>
      <c r="F4" s="23">
        <v>199009</v>
      </c>
      <c r="G4" s="24">
        <v>255368</v>
      </c>
      <c r="H4" s="23">
        <v>257828</v>
      </c>
      <c r="I4" s="25">
        <f t="shared" ref="I4:J41" si="0">SUM((G4-F4)/F4)</f>
        <v>0.28319824731544807</v>
      </c>
      <c r="J4" s="25">
        <f t="shared" si="0"/>
        <v>9.6331568559882216E-3</v>
      </c>
    </row>
    <row r="5" spans="1:10">
      <c r="A5" s="26" t="s">
        <v>10</v>
      </c>
      <c r="B5" s="27">
        <v>29107</v>
      </c>
      <c r="C5" s="21">
        <v>25.5</v>
      </c>
      <c r="D5" s="64">
        <v>25.5</v>
      </c>
      <c r="E5" s="22">
        <v>25.5</v>
      </c>
      <c r="F5" s="23">
        <v>1933044</v>
      </c>
      <c r="G5" s="24">
        <v>2016981</v>
      </c>
      <c r="H5" s="23">
        <v>1996365</v>
      </c>
      <c r="I5" s="25">
        <f t="shared" si="0"/>
        <v>4.3422188010205663E-2</v>
      </c>
      <c r="J5" s="25">
        <f t="shared" si="0"/>
        <v>-1.0221216759106803E-2</v>
      </c>
    </row>
    <row r="6" spans="1:10">
      <c r="A6" s="19" t="s">
        <v>11</v>
      </c>
      <c r="B6" s="20">
        <v>35076</v>
      </c>
      <c r="C6" s="21">
        <v>15</v>
      </c>
      <c r="D6" s="64">
        <v>16</v>
      </c>
      <c r="E6" s="22">
        <v>16</v>
      </c>
      <c r="F6" s="23">
        <v>1127047</v>
      </c>
      <c r="G6" s="24">
        <v>1193417</v>
      </c>
      <c r="H6" s="23">
        <v>1242901</v>
      </c>
      <c r="I6" s="25">
        <f t="shared" si="0"/>
        <v>5.8888404831386798E-2</v>
      </c>
      <c r="J6" s="25">
        <f t="shared" si="0"/>
        <v>4.146413198404246E-2</v>
      </c>
    </row>
    <row r="7" spans="1:10">
      <c r="A7" s="19" t="s">
        <v>12</v>
      </c>
      <c r="B7" s="20">
        <v>8294</v>
      </c>
      <c r="C7" s="21">
        <v>16.5</v>
      </c>
      <c r="D7" s="64">
        <v>17.5</v>
      </c>
      <c r="E7" s="22">
        <v>18.5</v>
      </c>
      <c r="F7" s="23">
        <v>1311057</v>
      </c>
      <c r="G7" s="24">
        <v>1430498</v>
      </c>
      <c r="H7" s="23">
        <v>1535373</v>
      </c>
      <c r="I7" s="25">
        <f t="shared" si="0"/>
        <v>9.1102827718398213E-2</v>
      </c>
      <c r="J7" s="25">
        <f t="shared" si="0"/>
        <v>7.3313629239607464E-2</v>
      </c>
    </row>
    <row r="8" spans="1:10">
      <c r="A8" s="26" t="s">
        <v>13</v>
      </c>
      <c r="B8" s="20">
        <v>121468</v>
      </c>
      <c r="C8" s="21">
        <v>39.800000000000004</v>
      </c>
      <c r="D8" s="64">
        <v>39.799999999999997</v>
      </c>
      <c r="E8" s="22">
        <v>43.8</v>
      </c>
      <c r="F8" s="23">
        <v>3973209</v>
      </c>
      <c r="G8" s="24">
        <v>3896461</v>
      </c>
      <c r="H8" s="23">
        <v>3819168</v>
      </c>
      <c r="I8" s="25">
        <f t="shared" si="0"/>
        <v>-1.9316376259089316E-2</v>
      </c>
      <c r="J8" s="25">
        <f t="shared" si="0"/>
        <v>-1.9836718499171426E-2</v>
      </c>
    </row>
    <row r="9" spans="1:10">
      <c r="A9" s="19" t="s">
        <v>14</v>
      </c>
      <c r="B9" s="20">
        <v>5433</v>
      </c>
      <c r="C9" s="21">
        <v>2.5</v>
      </c>
      <c r="D9" s="64">
        <v>2.5</v>
      </c>
      <c r="E9" s="22">
        <v>3</v>
      </c>
      <c r="F9" s="23">
        <v>156650</v>
      </c>
      <c r="G9" s="24">
        <v>185365</v>
      </c>
      <c r="H9" s="23">
        <v>228993</v>
      </c>
      <c r="I9" s="25">
        <f t="shared" si="0"/>
        <v>0.1833067347590169</v>
      </c>
      <c r="J9" s="25">
        <f t="shared" si="0"/>
        <v>0.23536266285436841</v>
      </c>
    </row>
    <row r="10" spans="1:10">
      <c r="A10" s="26" t="s">
        <v>15</v>
      </c>
      <c r="B10" s="20">
        <v>46728</v>
      </c>
      <c r="C10" s="21">
        <v>16</v>
      </c>
      <c r="D10" s="64">
        <v>16</v>
      </c>
      <c r="E10" s="22">
        <v>17</v>
      </c>
      <c r="F10" s="23">
        <v>1381865</v>
      </c>
      <c r="G10" s="24">
        <v>1398996</v>
      </c>
      <c r="H10" s="23">
        <v>1467590</v>
      </c>
      <c r="I10" s="25">
        <f t="shared" si="0"/>
        <v>1.2397014180111661E-2</v>
      </c>
      <c r="J10" s="25">
        <f t="shared" si="0"/>
        <v>4.9030876428524453E-2</v>
      </c>
    </row>
    <row r="11" spans="1:10">
      <c r="A11" s="19" t="s">
        <v>16</v>
      </c>
      <c r="B11" s="20">
        <v>22906</v>
      </c>
      <c r="C11" s="21">
        <v>8</v>
      </c>
      <c r="D11" s="64">
        <v>8</v>
      </c>
      <c r="E11" s="22">
        <v>8</v>
      </c>
      <c r="F11" s="23">
        <v>648850</v>
      </c>
      <c r="G11" s="24">
        <v>676644</v>
      </c>
      <c r="H11" s="23">
        <v>676567</v>
      </c>
      <c r="I11" s="25">
        <f t="shared" si="0"/>
        <v>4.2835786391307695E-2</v>
      </c>
      <c r="J11" s="25">
        <f t="shared" si="0"/>
        <v>-1.1379691536465261E-4</v>
      </c>
    </row>
    <row r="12" spans="1:10">
      <c r="A12" s="19" t="s">
        <v>17</v>
      </c>
      <c r="B12" s="20">
        <v>7121</v>
      </c>
      <c r="C12" s="21">
        <v>3.5</v>
      </c>
      <c r="D12" s="64">
        <v>3.7</v>
      </c>
      <c r="E12" s="22">
        <v>3.7</v>
      </c>
      <c r="F12" s="23">
        <v>215334</v>
      </c>
      <c r="G12" s="24">
        <v>215333.95</v>
      </c>
      <c r="H12" s="23">
        <v>218787</v>
      </c>
      <c r="I12" s="25">
        <f t="shared" si="0"/>
        <v>-2.3219742348332576E-7</v>
      </c>
      <c r="J12" s="25">
        <f t="shared" si="0"/>
        <v>1.6035789990384648E-2</v>
      </c>
    </row>
    <row r="13" spans="1:10">
      <c r="A13" s="19" t="s">
        <v>18</v>
      </c>
      <c r="B13" s="20">
        <v>16883</v>
      </c>
      <c r="C13" s="21">
        <v>9</v>
      </c>
      <c r="D13" s="64">
        <v>9</v>
      </c>
      <c r="E13" s="22">
        <v>10</v>
      </c>
      <c r="F13" s="23">
        <v>703607</v>
      </c>
      <c r="G13" s="24">
        <v>801858</v>
      </c>
      <c r="H13" s="23">
        <v>830100</v>
      </c>
      <c r="I13" s="25">
        <f t="shared" si="0"/>
        <v>0.1396390314479532</v>
      </c>
      <c r="J13" s="25">
        <f t="shared" si="0"/>
        <v>3.5220699924425523E-2</v>
      </c>
    </row>
    <row r="14" spans="1:10">
      <c r="A14" s="19" t="s">
        <v>19</v>
      </c>
      <c r="B14" s="20">
        <v>2963</v>
      </c>
      <c r="C14" s="21">
        <v>2.4999999999999996</v>
      </c>
      <c r="D14" s="64">
        <v>2.3729999999999993</v>
      </c>
      <c r="E14" s="22">
        <v>2.3729999999999993</v>
      </c>
      <c r="F14" s="23">
        <v>164050</v>
      </c>
      <c r="G14" s="24">
        <v>175552</v>
      </c>
      <c r="H14" s="23">
        <v>147000</v>
      </c>
      <c r="I14" s="25">
        <f t="shared" si="0"/>
        <v>7.0112770496799759E-2</v>
      </c>
      <c r="J14" s="25">
        <f t="shared" si="0"/>
        <v>-0.1626412686839227</v>
      </c>
    </row>
    <row r="15" spans="1:10">
      <c r="A15" s="26" t="s">
        <v>20</v>
      </c>
      <c r="B15" s="20">
        <v>48471</v>
      </c>
      <c r="C15" s="21">
        <v>17</v>
      </c>
      <c r="D15" s="64">
        <v>17</v>
      </c>
      <c r="E15" s="22">
        <v>17</v>
      </c>
      <c r="F15" s="23">
        <v>1269270</v>
      </c>
      <c r="G15" s="24">
        <v>1335291</v>
      </c>
      <c r="H15" s="23">
        <v>1425242</v>
      </c>
      <c r="I15" s="25">
        <f t="shared" si="0"/>
        <v>5.2014937720106832E-2</v>
      </c>
      <c r="J15" s="25">
        <f t="shared" si="0"/>
        <v>6.7364342304411545E-2</v>
      </c>
    </row>
    <row r="16" spans="1:10">
      <c r="A16" s="19" t="s">
        <v>21</v>
      </c>
      <c r="B16" s="20">
        <v>49287</v>
      </c>
      <c r="C16" s="21">
        <v>15</v>
      </c>
      <c r="D16" s="64">
        <v>15</v>
      </c>
      <c r="E16" s="22">
        <v>14</v>
      </c>
      <c r="F16" s="23">
        <v>1189324</v>
      </c>
      <c r="G16" s="24">
        <v>1240154</v>
      </c>
      <c r="H16" s="23">
        <v>1359225</v>
      </c>
      <c r="I16" s="25">
        <f t="shared" si="0"/>
        <v>4.2738564091870677E-2</v>
      </c>
      <c r="J16" s="25">
        <f t="shared" si="0"/>
        <v>9.6013075795425409E-2</v>
      </c>
    </row>
    <row r="17" spans="1:10">
      <c r="A17" s="19" t="s">
        <v>22</v>
      </c>
      <c r="B17" s="20">
        <v>48475</v>
      </c>
      <c r="C17" s="21">
        <v>17</v>
      </c>
      <c r="D17" s="64">
        <v>17</v>
      </c>
      <c r="E17" s="22">
        <v>17</v>
      </c>
      <c r="F17" s="23">
        <v>1134988</v>
      </c>
      <c r="G17" s="24">
        <v>1153267</v>
      </c>
      <c r="H17" s="23">
        <v>1168617</v>
      </c>
      <c r="I17" s="25">
        <f t="shared" si="0"/>
        <v>1.6105016088275824E-2</v>
      </c>
      <c r="J17" s="25">
        <f t="shared" si="0"/>
        <v>1.3310014073063739E-2</v>
      </c>
    </row>
    <row r="18" spans="1:10">
      <c r="A18" s="26" t="s">
        <v>23</v>
      </c>
      <c r="B18" s="27">
        <v>26121</v>
      </c>
      <c r="C18" s="21">
        <v>9.620000000000001</v>
      </c>
      <c r="D18" s="64">
        <v>9.620000000000001</v>
      </c>
      <c r="E18" s="22">
        <v>9.9</v>
      </c>
      <c r="F18" s="23">
        <v>762763</v>
      </c>
      <c r="G18" s="24">
        <v>777689</v>
      </c>
      <c r="H18" s="23">
        <v>819882</v>
      </c>
      <c r="I18" s="25">
        <f t="shared" si="0"/>
        <v>1.9568332496463513E-2</v>
      </c>
      <c r="J18" s="25">
        <f t="shared" si="0"/>
        <v>5.4254335602020858E-2</v>
      </c>
    </row>
    <row r="19" spans="1:10">
      <c r="A19" s="19" t="s">
        <v>24</v>
      </c>
      <c r="B19" s="20">
        <v>548300</v>
      </c>
      <c r="C19" s="21">
        <v>213</v>
      </c>
      <c r="D19" s="64">
        <v>213</v>
      </c>
      <c r="E19" s="22">
        <v>213</v>
      </c>
      <c r="F19" s="23">
        <v>22625995</v>
      </c>
      <c r="G19" s="24">
        <v>22591900</v>
      </c>
      <c r="H19" s="23">
        <v>23359756</v>
      </c>
      <c r="I19" s="25">
        <f t="shared" si="0"/>
        <v>-1.50689505588594E-3</v>
      </c>
      <c r="J19" s="25">
        <f t="shared" si="0"/>
        <v>3.3988110783068265E-2</v>
      </c>
    </row>
    <row r="20" spans="1:10">
      <c r="A20" s="19" t="s">
        <v>25</v>
      </c>
      <c r="B20" s="20">
        <v>103225</v>
      </c>
      <c r="C20" s="21">
        <v>21.700000000000003</v>
      </c>
      <c r="D20" s="64">
        <v>22.200000000000003</v>
      </c>
      <c r="E20" s="22">
        <v>22.1</v>
      </c>
      <c r="F20" s="23">
        <v>1925614</v>
      </c>
      <c r="G20" s="24">
        <v>2010339</v>
      </c>
      <c r="H20" s="23">
        <v>2079474</v>
      </c>
      <c r="I20" s="25">
        <f t="shared" si="0"/>
        <v>4.3998953061205416E-2</v>
      </c>
      <c r="J20" s="25">
        <f t="shared" si="0"/>
        <v>3.4389722330412931E-2</v>
      </c>
    </row>
    <row r="21" spans="1:10">
      <c r="A21" s="19" t="s">
        <v>26</v>
      </c>
      <c r="B21" s="20">
        <v>5495</v>
      </c>
      <c r="C21" s="21">
        <v>13</v>
      </c>
      <c r="D21" s="64">
        <v>13</v>
      </c>
      <c r="E21" s="22">
        <v>14</v>
      </c>
      <c r="F21" s="23">
        <v>915406</v>
      </c>
      <c r="G21" s="24">
        <v>936053</v>
      </c>
      <c r="H21" s="23">
        <v>1099474</v>
      </c>
      <c r="I21" s="25">
        <f t="shared" si="0"/>
        <v>2.2555019302910404E-2</v>
      </c>
      <c r="J21" s="25">
        <f t="shared" si="0"/>
        <v>0.17458519976967116</v>
      </c>
    </row>
    <row r="22" spans="1:10">
      <c r="A22" s="19" t="s">
        <v>27</v>
      </c>
      <c r="B22" s="20">
        <v>13945</v>
      </c>
      <c r="C22" s="21">
        <v>7.6</v>
      </c>
      <c r="D22" s="64">
        <v>9</v>
      </c>
      <c r="E22" s="22">
        <v>9</v>
      </c>
      <c r="F22" s="23">
        <v>553874</v>
      </c>
      <c r="G22" s="24">
        <v>530910</v>
      </c>
      <c r="H22" s="23">
        <v>569198</v>
      </c>
      <c r="I22" s="25">
        <f t="shared" si="0"/>
        <v>-4.1460693226257235E-2</v>
      </c>
      <c r="J22" s="25">
        <f t="shared" si="0"/>
        <v>7.2117684729991902E-2</v>
      </c>
    </row>
    <row r="23" spans="1:10">
      <c r="A23" s="19" t="s">
        <v>28</v>
      </c>
      <c r="B23" s="20">
        <v>41510</v>
      </c>
      <c r="C23" s="21">
        <v>18.75</v>
      </c>
      <c r="D23" s="64">
        <v>17</v>
      </c>
      <c r="E23" s="22">
        <v>18</v>
      </c>
      <c r="F23" s="23">
        <v>1381130</v>
      </c>
      <c r="G23" s="24">
        <v>1392515</v>
      </c>
      <c r="H23" s="23">
        <v>1489358</v>
      </c>
      <c r="I23" s="25">
        <f t="shared" si="0"/>
        <v>8.2432500923157129E-3</v>
      </c>
      <c r="J23" s="25">
        <f t="shared" si="0"/>
        <v>6.9545390893455364E-2</v>
      </c>
    </row>
    <row r="24" spans="1:10">
      <c r="A24" s="19" t="s">
        <v>29</v>
      </c>
      <c r="B24" s="20">
        <v>15000</v>
      </c>
      <c r="C24" s="21">
        <v>4</v>
      </c>
      <c r="D24" s="64">
        <v>4</v>
      </c>
      <c r="E24" s="22">
        <v>4</v>
      </c>
      <c r="F24" s="23">
        <v>372435</v>
      </c>
      <c r="G24" s="24">
        <v>386047</v>
      </c>
      <c r="H24" s="23">
        <v>329326</v>
      </c>
      <c r="I24" s="25">
        <f t="shared" si="0"/>
        <v>3.6548659497630462E-2</v>
      </c>
      <c r="J24" s="25">
        <f t="shared" si="0"/>
        <v>-0.14692770569386629</v>
      </c>
    </row>
    <row r="25" spans="1:10">
      <c r="A25" s="19" t="s">
        <v>30</v>
      </c>
      <c r="B25" s="20">
        <v>49160</v>
      </c>
      <c r="C25" s="21">
        <v>14</v>
      </c>
      <c r="D25" s="64">
        <v>14</v>
      </c>
      <c r="E25" s="22">
        <v>14</v>
      </c>
      <c r="F25" s="23">
        <v>1142272</v>
      </c>
      <c r="G25" s="24">
        <v>1131782</v>
      </c>
      <c r="H25" s="23">
        <v>1216239</v>
      </c>
      <c r="I25" s="25">
        <f t="shared" si="0"/>
        <v>-9.1834519273868223E-3</v>
      </c>
      <c r="J25" s="25">
        <f t="shared" si="0"/>
        <v>7.4623028109653627E-2</v>
      </c>
    </row>
    <row r="26" spans="1:10">
      <c r="A26" s="19" t="s">
        <v>31</v>
      </c>
      <c r="B26" s="20">
        <v>43411</v>
      </c>
      <c r="C26" s="21">
        <v>13</v>
      </c>
      <c r="D26" s="64">
        <v>13</v>
      </c>
      <c r="E26" s="22">
        <v>13</v>
      </c>
      <c r="F26" s="23">
        <v>915309</v>
      </c>
      <c r="G26" s="24">
        <v>914555</v>
      </c>
      <c r="H26" s="23">
        <v>917721</v>
      </c>
      <c r="I26" s="25">
        <f t="shared" si="0"/>
        <v>-8.2376552617749856E-4</v>
      </c>
      <c r="J26" s="25">
        <f t="shared" si="0"/>
        <v>3.4617928938117447E-3</v>
      </c>
    </row>
    <row r="27" spans="1:10">
      <c r="A27" s="19" t="s">
        <v>32</v>
      </c>
      <c r="B27" s="20">
        <v>0</v>
      </c>
      <c r="C27" s="21">
        <v>7.75</v>
      </c>
      <c r="D27" s="64">
        <v>7.75</v>
      </c>
      <c r="E27" s="22">
        <v>8</v>
      </c>
      <c r="F27" s="23">
        <v>644684</v>
      </c>
      <c r="G27" s="24">
        <v>639993</v>
      </c>
      <c r="H27" s="23">
        <v>661346</v>
      </c>
      <c r="I27" s="25">
        <f t="shared" si="0"/>
        <v>-7.2764331052112352E-3</v>
      </c>
      <c r="J27" s="25">
        <f t="shared" si="0"/>
        <v>3.3364427423424943E-2</v>
      </c>
    </row>
    <row r="28" spans="1:10">
      <c r="A28" s="19" t="s">
        <v>33</v>
      </c>
      <c r="B28" s="20">
        <v>15745</v>
      </c>
      <c r="C28" s="21">
        <v>3.8</v>
      </c>
      <c r="D28" s="64">
        <v>4.3099999999999996</v>
      </c>
      <c r="E28" s="22">
        <v>5</v>
      </c>
      <c r="F28" s="23">
        <v>251414</v>
      </c>
      <c r="G28" s="24">
        <v>277247</v>
      </c>
      <c r="H28" s="23">
        <v>311456</v>
      </c>
      <c r="I28" s="25">
        <f t="shared" si="0"/>
        <v>0.10275084124193561</v>
      </c>
      <c r="J28" s="25">
        <f t="shared" si="0"/>
        <v>0.12338817011545661</v>
      </c>
    </row>
    <row r="29" spans="1:10">
      <c r="A29" s="26" t="s">
        <v>34</v>
      </c>
      <c r="B29" s="27">
        <v>251987</v>
      </c>
      <c r="C29" s="21">
        <v>57</v>
      </c>
      <c r="D29" s="64">
        <v>57.35</v>
      </c>
      <c r="E29" s="22">
        <v>57.35</v>
      </c>
      <c r="F29" s="23">
        <v>5697013</v>
      </c>
      <c r="G29" s="24">
        <v>6054659</v>
      </c>
      <c r="H29" s="23">
        <v>6243080</v>
      </c>
      <c r="I29" s="25">
        <f t="shared" si="0"/>
        <v>6.2777810055901218E-2</v>
      </c>
      <c r="J29" s="25">
        <f t="shared" si="0"/>
        <v>3.1120001968731846E-2</v>
      </c>
    </row>
    <row r="30" spans="1:10">
      <c r="A30" s="19" t="s">
        <v>35</v>
      </c>
      <c r="B30" s="20">
        <v>15212</v>
      </c>
      <c r="C30" s="21">
        <v>9.5</v>
      </c>
      <c r="D30" s="64">
        <v>9.5</v>
      </c>
      <c r="E30" s="22">
        <v>9.5500000000000007</v>
      </c>
      <c r="F30" s="23">
        <v>770548</v>
      </c>
      <c r="G30" s="24">
        <v>914556</v>
      </c>
      <c r="H30" s="23">
        <v>962642</v>
      </c>
      <c r="I30" s="25">
        <f t="shared" si="0"/>
        <v>0.18689036893224042</v>
      </c>
      <c r="J30" s="25">
        <f t="shared" si="0"/>
        <v>5.257851897532792E-2</v>
      </c>
    </row>
    <row r="31" spans="1:10">
      <c r="A31" s="19" t="s">
        <v>36</v>
      </c>
      <c r="B31" s="20">
        <v>0</v>
      </c>
      <c r="C31" s="21">
        <v>20</v>
      </c>
      <c r="D31" s="64">
        <v>20</v>
      </c>
      <c r="E31" s="22">
        <v>21</v>
      </c>
      <c r="F31" s="23">
        <v>1702951</v>
      </c>
      <c r="G31" s="24">
        <v>1732599</v>
      </c>
      <c r="H31" s="23">
        <v>1824277</v>
      </c>
      <c r="I31" s="25">
        <f t="shared" si="0"/>
        <v>1.7409778672433911E-2</v>
      </c>
      <c r="J31" s="25">
        <f t="shared" si="0"/>
        <v>5.2913570883972576E-2</v>
      </c>
    </row>
    <row r="32" spans="1:10">
      <c r="A32" s="19" t="s">
        <v>37</v>
      </c>
      <c r="B32" s="20">
        <v>5795</v>
      </c>
      <c r="C32" s="21">
        <v>4</v>
      </c>
      <c r="D32" s="64">
        <v>4</v>
      </c>
      <c r="E32" s="22">
        <v>4</v>
      </c>
      <c r="F32" s="23">
        <v>282765</v>
      </c>
      <c r="G32" s="24">
        <v>334526</v>
      </c>
      <c r="H32" s="23">
        <v>337504</v>
      </c>
      <c r="I32" s="25">
        <f t="shared" si="0"/>
        <v>0.18305306526621046</v>
      </c>
      <c r="J32" s="25">
        <f t="shared" si="0"/>
        <v>8.9021481140479364E-3</v>
      </c>
    </row>
    <row r="33" spans="1:11">
      <c r="A33" s="19" t="s">
        <v>38</v>
      </c>
      <c r="B33" s="20">
        <v>197637</v>
      </c>
      <c r="C33" s="21">
        <v>62.5</v>
      </c>
      <c r="D33" s="64">
        <v>62.5</v>
      </c>
      <c r="E33" s="22">
        <v>62.5</v>
      </c>
      <c r="F33" s="23">
        <v>6172849</v>
      </c>
      <c r="G33" s="24">
        <v>6218997</v>
      </c>
      <c r="H33" s="23">
        <v>6400208</v>
      </c>
      <c r="I33" s="25">
        <f t="shared" si="0"/>
        <v>7.4759645019665958E-3</v>
      </c>
      <c r="J33" s="25">
        <f t="shared" si="0"/>
        <v>2.9138299954156593E-2</v>
      </c>
    </row>
    <row r="34" spans="1:11">
      <c r="A34" s="19" t="s">
        <v>39</v>
      </c>
      <c r="B34" s="20">
        <v>168916</v>
      </c>
      <c r="C34" s="21">
        <v>44</v>
      </c>
      <c r="D34" s="64">
        <v>44</v>
      </c>
      <c r="E34" s="22">
        <v>43</v>
      </c>
      <c r="F34" s="23">
        <v>3249663</v>
      </c>
      <c r="G34" s="24">
        <v>3349920</v>
      </c>
      <c r="H34" s="23">
        <v>3403369</v>
      </c>
      <c r="I34" s="25">
        <f t="shared" si="0"/>
        <v>3.085150675623903E-2</v>
      </c>
      <c r="J34" s="25">
        <f t="shared" si="0"/>
        <v>1.5955306395376605E-2</v>
      </c>
    </row>
    <row r="35" spans="1:11">
      <c r="A35" s="19" t="s">
        <v>40</v>
      </c>
      <c r="B35" s="20">
        <v>0</v>
      </c>
      <c r="C35" s="21">
        <v>14</v>
      </c>
      <c r="D35" s="64">
        <v>13.75</v>
      </c>
      <c r="E35" s="22">
        <v>13</v>
      </c>
      <c r="F35" s="23">
        <v>720860</v>
      </c>
      <c r="G35" s="24">
        <v>734500</v>
      </c>
      <c r="H35" s="23">
        <v>738900</v>
      </c>
      <c r="I35" s="25">
        <f t="shared" si="0"/>
        <v>1.8921843353771884E-2</v>
      </c>
      <c r="J35" s="25">
        <f t="shared" si="0"/>
        <v>5.9904697072838669E-3</v>
      </c>
    </row>
    <row r="36" spans="1:11">
      <c r="A36" s="19" t="s">
        <v>41</v>
      </c>
      <c r="B36" s="20">
        <v>93247</v>
      </c>
      <c r="C36" s="21">
        <v>29</v>
      </c>
      <c r="D36" s="64">
        <v>29</v>
      </c>
      <c r="E36" s="22">
        <v>30</v>
      </c>
      <c r="F36" s="23">
        <v>2779803</v>
      </c>
      <c r="G36" s="24">
        <v>2773345</v>
      </c>
      <c r="H36" s="23">
        <v>2898952</v>
      </c>
      <c r="I36" s="25">
        <f t="shared" si="0"/>
        <v>-2.3231862113969946E-3</v>
      </c>
      <c r="J36" s="25">
        <f t="shared" si="0"/>
        <v>4.5290795050741975E-2</v>
      </c>
    </row>
    <row r="37" spans="1:11">
      <c r="A37" s="19" t="s">
        <v>42</v>
      </c>
      <c r="B37" s="20">
        <v>2830</v>
      </c>
      <c r="C37" s="21">
        <v>3.4</v>
      </c>
      <c r="D37" s="64">
        <v>3</v>
      </c>
      <c r="E37" s="22">
        <v>3.12</v>
      </c>
      <c r="F37" s="23">
        <v>221479</v>
      </c>
      <c r="G37" s="24">
        <v>212877</v>
      </c>
      <c r="H37" s="23">
        <v>226339</v>
      </c>
      <c r="I37" s="25">
        <f t="shared" si="0"/>
        <v>-3.8838896689979634E-2</v>
      </c>
      <c r="J37" s="25">
        <f t="shared" si="0"/>
        <v>6.323839588118961E-2</v>
      </c>
    </row>
    <row r="38" spans="1:11">
      <c r="A38" s="19" t="s">
        <v>43</v>
      </c>
      <c r="B38" s="20">
        <v>25380</v>
      </c>
      <c r="C38" s="21">
        <v>13</v>
      </c>
      <c r="D38" s="64">
        <v>13</v>
      </c>
      <c r="E38" s="22">
        <v>13</v>
      </c>
      <c r="F38" s="23">
        <v>894105</v>
      </c>
      <c r="G38" s="24">
        <v>851007</v>
      </c>
      <c r="H38" s="23">
        <v>884282</v>
      </c>
      <c r="I38" s="25">
        <f t="shared" si="0"/>
        <v>-4.8202392336470549E-2</v>
      </c>
      <c r="J38" s="25">
        <f t="shared" si="0"/>
        <v>3.9100735951643172E-2</v>
      </c>
    </row>
    <row r="39" spans="1:11">
      <c r="A39" s="19" t="s">
        <v>44</v>
      </c>
      <c r="B39" s="20">
        <v>90038</v>
      </c>
      <c r="C39" s="21">
        <v>28</v>
      </c>
      <c r="D39" s="64">
        <v>28</v>
      </c>
      <c r="E39" s="22">
        <v>28</v>
      </c>
      <c r="F39" s="23">
        <v>2451418</v>
      </c>
      <c r="G39" s="24">
        <v>2571070</v>
      </c>
      <c r="H39" s="23">
        <v>2673108</v>
      </c>
      <c r="I39" s="25">
        <f t="shared" si="0"/>
        <v>4.8809301392092247E-2</v>
      </c>
      <c r="J39" s="25">
        <f t="shared" si="0"/>
        <v>3.9686978573123255E-2</v>
      </c>
    </row>
    <row r="40" spans="1:11">
      <c r="A40" s="19" t="s">
        <v>45</v>
      </c>
      <c r="B40" s="20">
        <v>34756</v>
      </c>
      <c r="C40" s="21">
        <v>6</v>
      </c>
      <c r="D40" s="64">
        <v>6</v>
      </c>
      <c r="E40" s="22">
        <v>6</v>
      </c>
      <c r="F40" s="23">
        <v>363771</v>
      </c>
      <c r="G40" s="24">
        <v>360976</v>
      </c>
      <c r="H40" s="23">
        <v>358842</v>
      </c>
      <c r="I40" s="25">
        <f t="shared" si="0"/>
        <v>-7.683405219217585E-3</v>
      </c>
      <c r="J40" s="25">
        <f t="shared" si="0"/>
        <v>-5.9117503656752803E-3</v>
      </c>
    </row>
    <row r="41" spans="1:11" ht="13.5" thickBot="1">
      <c r="A41" s="28" t="s">
        <v>46</v>
      </c>
      <c r="B41" s="29">
        <v>0</v>
      </c>
      <c r="C41" s="30">
        <v>24.4</v>
      </c>
      <c r="D41" s="65">
        <v>24.4</v>
      </c>
      <c r="E41" s="31">
        <v>24.4</v>
      </c>
      <c r="F41" s="32">
        <v>1675338</v>
      </c>
      <c r="G41" s="33">
        <v>1725953</v>
      </c>
      <c r="H41" s="32">
        <v>1836020</v>
      </c>
      <c r="I41" s="34">
        <f t="shared" si="0"/>
        <v>3.0211813974254747E-2</v>
      </c>
      <c r="J41" s="34">
        <f t="shared" si="0"/>
        <v>6.3771724954271636E-2</v>
      </c>
    </row>
    <row r="42" spans="1:11" ht="13.5" thickBot="1">
      <c r="A42" s="35" t="s">
        <v>47</v>
      </c>
      <c r="B42" s="36"/>
      <c r="C42" s="37">
        <f t="shared" ref="C42:H42" si="1">SUM(C3:C41)</f>
        <v>837.81999999999994</v>
      </c>
      <c r="D42" s="37">
        <f t="shared" si="1"/>
        <v>840.75299999999993</v>
      </c>
      <c r="E42" s="38">
        <f t="shared" si="1"/>
        <v>851.54300000000001</v>
      </c>
      <c r="F42" s="39">
        <f>SUM(F3:F41)</f>
        <v>74203646</v>
      </c>
      <c r="G42" s="39">
        <f>SUM(G3:G41)</f>
        <v>75752729.950000003</v>
      </c>
      <c r="H42" s="39">
        <f t="shared" si="1"/>
        <v>78374050</v>
      </c>
      <c r="I42" s="40"/>
      <c r="J42" s="41"/>
    </row>
    <row r="43" spans="1:11" ht="14.25" customHeight="1" thickBot="1">
      <c r="A43" s="42" t="s">
        <v>48</v>
      </c>
      <c r="B43" s="43"/>
      <c r="C43" s="43"/>
      <c r="D43" s="43"/>
      <c r="E43" s="43"/>
      <c r="F43" s="39"/>
      <c r="G43" s="39"/>
      <c r="H43" s="39"/>
      <c r="I43" s="44">
        <f>AVERAGE(I3:I41)</f>
        <v>4.5490408752348124E-2</v>
      </c>
      <c r="J43" s="45">
        <f>AVERAGE(J3:J41)</f>
        <v>3.665401047791924E-2</v>
      </c>
      <c r="K43" s="46"/>
    </row>
    <row r="44" spans="1:11" ht="14.25" customHeight="1" thickBot="1">
      <c r="A44" s="42" t="s">
        <v>49</v>
      </c>
      <c r="B44" s="43"/>
      <c r="C44" s="43"/>
      <c r="D44" s="43"/>
      <c r="E44" s="43"/>
      <c r="F44" s="39"/>
      <c r="G44" s="39"/>
      <c r="H44" s="39"/>
      <c r="I44" s="44">
        <f>MEDIAN(I3:I41)</f>
        <v>3.0211813974254747E-2</v>
      </c>
      <c r="J44" s="45">
        <f>MEDIAN(J3:J41)</f>
        <v>3.5220699924425523E-2</v>
      </c>
      <c r="K44" s="46"/>
    </row>
    <row r="45" spans="1:11" ht="14.25" customHeight="1" thickBot="1">
      <c r="A45" s="35" t="s">
        <v>50</v>
      </c>
      <c r="B45" s="36"/>
      <c r="C45" s="36"/>
      <c r="D45" s="36"/>
      <c r="E45" s="36"/>
      <c r="F45" s="47"/>
      <c r="G45" s="47"/>
      <c r="H45" s="47"/>
      <c r="I45" s="48">
        <f>SUM((G42-F42)/F42)</f>
        <v>2.0876116383823012E-2</v>
      </c>
      <c r="J45" s="49">
        <f>SUM((H42-G42)/G42)</f>
        <v>3.4603638069943869E-2</v>
      </c>
      <c r="K45" s="46"/>
    </row>
    <row r="46" spans="1:11" s="52" customFormat="1" ht="7.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1"/>
    </row>
    <row r="47" spans="1:11" s="56" customFormat="1" ht="14.25" customHeight="1">
      <c r="A47" s="53" t="s">
        <v>51</v>
      </c>
      <c r="B47" s="54"/>
      <c r="C47" s="54"/>
      <c r="D47" s="54"/>
      <c r="E47" s="54"/>
      <c r="F47" s="54"/>
      <c r="G47" s="54"/>
      <c r="H47" s="54"/>
      <c r="I47" s="54"/>
      <c r="J47" s="54"/>
      <c r="K47" s="55"/>
    </row>
    <row r="48" spans="1:11" s="58" customFormat="1" ht="12">
      <c r="A48" s="53" t="s">
        <v>52</v>
      </c>
      <c r="B48" s="54"/>
      <c r="C48" s="54"/>
      <c r="D48" s="54"/>
      <c r="E48" s="54"/>
      <c r="F48" s="54"/>
      <c r="G48" s="54"/>
      <c r="H48" s="54"/>
      <c r="I48" s="54"/>
      <c r="J48" s="54"/>
      <c r="K48" s="57"/>
    </row>
    <row r="49" spans="1:11" s="58" customFormat="1" ht="12">
      <c r="A49" s="59" t="s">
        <v>53</v>
      </c>
      <c r="B49" s="60"/>
      <c r="C49" s="60"/>
      <c r="D49" s="60"/>
      <c r="E49" s="60"/>
      <c r="F49" s="60"/>
      <c r="G49" s="60"/>
      <c r="H49" s="60"/>
      <c r="I49" s="60"/>
      <c r="J49" s="60"/>
      <c r="K49" s="57"/>
    </row>
    <row r="50" spans="1:11" s="58" customFormat="1" ht="12">
      <c r="A50" s="61" t="s">
        <v>54</v>
      </c>
      <c r="B50" s="60"/>
      <c r="C50" s="60"/>
      <c r="D50" s="60"/>
      <c r="E50" s="60"/>
      <c r="F50" s="60"/>
      <c r="G50" s="60"/>
      <c r="H50" s="60"/>
      <c r="I50" s="60"/>
      <c r="J50" s="60"/>
      <c r="K50" s="57"/>
    </row>
    <row r="51" spans="1:11" s="52" customFormat="1">
      <c r="A51" s="62" t="s">
        <v>55</v>
      </c>
    </row>
  </sheetData>
  <mergeCells count="2">
    <mergeCell ref="C1:E1"/>
    <mergeCell ref="F1:H1"/>
  </mergeCells>
  <printOptions horizontalCentered="1"/>
  <pageMargins left="0.5" right="0.5" top="1.5" bottom="0.25" header="0.5" footer="0.5"/>
  <pageSetup scale="98" orientation="portrait" horizontalDpi="4294967292" r:id="rId1"/>
  <headerFooter alignWithMargins="0">
    <oddHeader>&amp;C&amp;"Arial,Bold"&amp;18 2014-2016 ASSESSORS' BUDGETS,
 Less Items paid to Central Services 
FTEs&amp;16, $, and % Change</oddHeader>
    <oddFooter>&amp;A</oddFooter>
  </headerFooter>
  <ignoredErrors>
    <ignoredError sqref="C42:H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moptx140</cp:lastModifiedBy>
  <dcterms:created xsi:type="dcterms:W3CDTF">2016-07-01T22:59:04Z</dcterms:created>
  <dcterms:modified xsi:type="dcterms:W3CDTF">2016-07-12T20:36:39Z</dcterms:modified>
</cp:coreProperties>
</file>