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2" sheetId="1" r:id="rId1"/>
  </sheets>
  <externalReferences>
    <externalReference r:id="rId2"/>
  </externalReferences>
  <definedNames>
    <definedName name="_xlnm.Print_Area" localSheetId="0">'12'!$A$1:$F$49</definedName>
  </definedNames>
  <calcPr calcId="125725"/>
</workbook>
</file>

<file path=xl/calcChain.xml><?xml version="1.0" encoding="utf-8"?>
<calcChain xmlns="http://schemas.openxmlformats.org/spreadsheetml/2006/main">
  <c r="F41" i="1"/>
  <c r="D41"/>
  <c r="E41" s="1"/>
  <c r="C41"/>
  <c r="B41"/>
  <c r="F40"/>
  <c r="E40"/>
  <c r="D40"/>
  <c r="C40"/>
  <c r="B40"/>
  <c r="F39"/>
  <c r="E39"/>
  <c r="D39"/>
  <c r="C39"/>
  <c r="B39"/>
  <c r="E38"/>
  <c r="D38"/>
  <c r="C38"/>
  <c r="B38"/>
  <c r="E37"/>
  <c r="D37"/>
  <c r="C37"/>
  <c r="B37"/>
  <c r="F36"/>
  <c r="D36"/>
  <c r="E36" s="1"/>
  <c r="C36"/>
  <c r="B36"/>
  <c r="F35"/>
  <c r="D35"/>
  <c r="E35" s="1"/>
  <c r="C35"/>
  <c r="B35"/>
  <c r="F34"/>
  <c r="E34"/>
  <c r="D34"/>
  <c r="C34"/>
  <c r="B34"/>
  <c r="F33"/>
  <c r="E33"/>
  <c r="D33"/>
  <c r="C33"/>
  <c r="B33"/>
  <c r="E32"/>
  <c r="D32"/>
  <c r="C32"/>
  <c r="B32"/>
  <c r="F31"/>
  <c r="D31"/>
  <c r="E31" s="1"/>
  <c r="C31"/>
  <c r="B31"/>
  <c r="F30"/>
  <c r="D30"/>
  <c r="E30" s="1"/>
  <c r="C30"/>
  <c r="B30"/>
  <c r="F29"/>
  <c r="E29"/>
  <c r="D29"/>
  <c r="C29"/>
  <c r="B29"/>
  <c r="F28"/>
  <c r="E28"/>
  <c r="D28"/>
  <c r="C28"/>
  <c r="B28"/>
  <c r="F27"/>
  <c r="D27"/>
  <c r="E27" s="1"/>
  <c r="C27"/>
  <c r="C42" s="1"/>
  <c r="B27"/>
  <c r="B42" s="1"/>
  <c r="F26"/>
  <c r="D26"/>
  <c r="E26" s="1"/>
  <c r="C26"/>
  <c r="B26"/>
  <c r="D25"/>
  <c r="E25" s="1"/>
  <c r="C25"/>
  <c r="B25"/>
  <c r="D24"/>
  <c r="E24" s="1"/>
  <c r="C24"/>
  <c r="B24"/>
  <c r="F23"/>
  <c r="E23"/>
  <c r="D23"/>
  <c r="C23"/>
  <c r="B23"/>
  <c r="E22"/>
  <c r="D22"/>
  <c r="C22"/>
  <c r="F21"/>
  <c r="E21"/>
  <c r="D21"/>
  <c r="C21"/>
  <c r="B21"/>
  <c r="F20"/>
  <c r="E20"/>
  <c r="D20"/>
  <c r="C20"/>
  <c r="B20"/>
  <c r="F19"/>
  <c r="D19"/>
  <c r="E19" s="1"/>
  <c r="C19"/>
  <c r="B19"/>
  <c r="F18"/>
  <c r="D18"/>
  <c r="E18" s="1"/>
  <c r="C18"/>
  <c r="B18"/>
  <c r="F17"/>
  <c r="E17"/>
  <c r="D17"/>
  <c r="C17"/>
  <c r="B17"/>
  <c r="F16"/>
  <c r="E16"/>
  <c r="D16"/>
  <c r="C16"/>
  <c r="B16"/>
  <c r="F15"/>
  <c r="B15"/>
  <c r="F14"/>
  <c r="E14"/>
  <c r="D14"/>
  <c r="C14"/>
  <c r="B14"/>
  <c r="F13"/>
  <c r="E13"/>
  <c r="D13"/>
  <c r="C13"/>
  <c r="B13"/>
  <c r="F12"/>
  <c r="D12"/>
  <c r="E12" s="1"/>
  <c r="C12"/>
  <c r="B12"/>
  <c r="F11"/>
  <c r="F10"/>
  <c r="E10"/>
  <c r="D10"/>
  <c r="C10"/>
  <c r="B10"/>
  <c r="F9"/>
  <c r="C9"/>
  <c r="B9"/>
  <c r="F8"/>
  <c r="E8"/>
  <c r="D8"/>
  <c r="C8"/>
  <c r="B8"/>
  <c r="F7"/>
  <c r="E7"/>
  <c r="D7"/>
  <c r="C7"/>
  <c r="B7"/>
  <c r="F6"/>
  <c r="D6"/>
  <c r="E6" s="1"/>
  <c r="C6"/>
  <c r="B6"/>
  <c r="F5"/>
  <c r="D5"/>
  <c r="E5" s="1"/>
  <c r="C5"/>
  <c r="B5"/>
  <c r="F4"/>
  <c r="C4"/>
  <c r="B4"/>
  <c r="F3"/>
  <c r="D3"/>
  <c r="D42" s="1"/>
  <c r="C3"/>
  <c r="B3"/>
  <c r="E3" l="1"/>
</calcChain>
</file>

<file path=xl/sharedStrings.xml><?xml version="1.0" encoding="utf-8"?>
<sst xmlns="http://schemas.openxmlformats.org/spreadsheetml/2006/main" count="63" uniqueCount="60">
  <si>
    <t xml:space="preserve">Current </t>
  </si>
  <si>
    <t xml:space="preserve">Projects </t>
  </si>
  <si>
    <t>Parcels</t>
  </si>
  <si>
    <t>% Total Cnty</t>
  </si>
  <si>
    <t>Current Year</t>
  </si>
  <si>
    <t>COUNTY</t>
  </si>
  <si>
    <t>Projects</t>
  </si>
  <si>
    <t>Processed</t>
  </si>
  <si>
    <t>Touched</t>
  </si>
  <si>
    <t>Parcels (a)</t>
  </si>
  <si>
    <t xml:space="preserve">Backlog (b) </t>
  </si>
  <si>
    <t>ADAMS</t>
  </si>
  <si>
    <t>ASOTIN  (c)</t>
  </si>
  <si>
    <t>BENTON</t>
  </si>
  <si>
    <t>CHELAN</t>
  </si>
  <si>
    <t>CLALLAM</t>
  </si>
  <si>
    <t>CLARK</t>
  </si>
  <si>
    <t>COLUMBIA  (c)</t>
  </si>
  <si>
    <t>COWLITZ</t>
  </si>
  <si>
    <t>DOUGLAS (c)</t>
  </si>
  <si>
    <t>FERRY</t>
  </si>
  <si>
    <t>FRANKLIN</t>
  </si>
  <si>
    <t>GARFIELD</t>
  </si>
  <si>
    <t>GRANT (c)</t>
  </si>
  <si>
    <t xml:space="preserve">GRAYS HARBOR </t>
  </si>
  <si>
    <t xml:space="preserve">ISLAND </t>
  </si>
  <si>
    <t>JEFFERSON</t>
  </si>
  <si>
    <t>KING</t>
  </si>
  <si>
    <t>KITSAP</t>
  </si>
  <si>
    <t xml:space="preserve">KITTITAS </t>
  </si>
  <si>
    <t>KLICKITAT</t>
  </si>
  <si>
    <t>3 months</t>
  </si>
  <si>
    <t>LEWIS</t>
  </si>
  <si>
    <t>LINCOLN</t>
  </si>
  <si>
    <t>Current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</si>
  <si>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</si>
  <si>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</si>
  <si>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</si>
  <si>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</si>
  <si>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</si>
  <si>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</si>
  <si>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</si>
  <si>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</si>
  <si>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NA</t>
  </si>
  <si>
    <t>SNOHOMISH</t>
  </si>
  <si>
    <t>SPOKANE</t>
  </si>
  <si>
    <t>STEVENS</t>
  </si>
  <si>
    <t>THURSTON</t>
  </si>
  <si>
    <t>WAHKIAKUM</t>
  </si>
  <si>
    <t>WALLA WALLA</t>
  </si>
  <si>
    <t xml:space="preserve">WHATCOM </t>
  </si>
  <si>
    <t>WHITMAN</t>
  </si>
  <si>
    <t>YAKIMA</t>
  </si>
  <si>
    <t>TOTAL</t>
  </si>
  <si>
    <t xml:space="preserve">   Notes: (a)  % -- The number of parcels touched expressed as a percentage of county's total parcels.</t>
  </si>
  <si>
    <t xml:space="preserve">   (b) Segregations are an on-going process. A county is listed as current if there is less than a one-month backlog. </t>
  </si>
  <si>
    <t xml:space="preserve">         If not current, the time frame indicates the estimated time to resolve the backlog.</t>
  </si>
  <si>
    <t xml:space="preserve">   (c) These counties were unable to track this data because of software problems.</t>
  </si>
  <si>
    <t xml:space="preserve">  -Source is the 2014 County Statistics for Comparison Report.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</si>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</sst>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;@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1" fillId="0" borderId="0"/>
    <xf numFmtId="164" fontId="1" fillId="0" borderId="0"/>
    <xf numFmtId="0" fontId="4" fillId="0" borderId="0"/>
    <xf numFmtId="0" fontId="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4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3" fillId="2" borderId="3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5" xfId="1" applyNumberFormat="1" applyFont="1" applyBorder="1" applyAlignment="1" applyProtection="1">
      <alignment horizontal="left"/>
    </xf>
    <xf numFmtId="38" fontId="4" fillId="0" borderId="5" xfId="1" applyNumberFormat="1" applyFont="1" applyFill="1" applyBorder="1" applyAlignment="1" applyProtection="1">
      <alignment horizontal="right"/>
    </xf>
    <xf numFmtId="10" fontId="5" fillId="0" borderId="5" xfId="1" applyNumberFormat="1" applyFont="1" applyBorder="1" applyAlignment="1" applyProtection="1">
      <alignment horizontal="right"/>
    </xf>
    <xf numFmtId="164" fontId="4" fillId="0" borderId="5" xfId="1" applyFont="1" applyFill="1" applyBorder="1" applyAlignment="1">
      <alignment horizontal="right"/>
    </xf>
    <xf numFmtId="164" fontId="1" fillId="0" borderId="0" xfId="1" applyBorder="1"/>
    <xf numFmtId="164" fontId="4" fillId="0" borderId="6" xfId="1" applyNumberFormat="1" applyFont="1" applyBorder="1" applyAlignment="1" applyProtection="1">
      <alignment horizontal="left"/>
    </xf>
    <xf numFmtId="38" fontId="4" fillId="0" borderId="6" xfId="1" applyNumberFormat="1" applyFont="1" applyFill="1" applyBorder="1" applyAlignment="1" applyProtection="1">
      <alignment horizontal="right"/>
    </xf>
    <xf numFmtId="10" fontId="5" fillId="0" borderId="6" xfId="1" applyNumberFormat="1" applyFont="1" applyBorder="1" applyAlignment="1" applyProtection="1">
      <alignment horizontal="right"/>
    </xf>
    <xf numFmtId="164" fontId="4" fillId="0" borderId="6" xfId="1" applyFont="1" applyFill="1" applyBorder="1" applyAlignment="1">
      <alignment horizontal="right"/>
    </xf>
    <xf numFmtId="14" fontId="4" fillId="0" borderId="6" xfId="1" applyNumberFormat="1" applyFont="1" applyFill="1" applyBorder="1" applyAlignment="1">
      <alignment horizontal="right"/>
    </xf>
    <xf numFmtId="165" fontId="4" fillId="0" borderId="6" xfId="1" applyNumberFormat="1" applyFont="1" applyFill="1" applyBorder="1" applyAlignment="1">
      <alignment horizontal="right"/>
    </xf>
    <xf numFmtId="164" fontId="4" fillId="0" borderId="7" xfId="1" applyNumberFormat="1" applyFont="1" applyBorder="1" applyAlignment="1" applyProtection="1">
      <alignment horizontal="left"/>
    </xf>
    <xf numFmtId="38" fontId="4" fillId="0" borderId="7" xfId="1" applyNumberFormat="1" applyFont="1" applyFill="1" applyBorder="1" applyAlignment="1" applyProtection="1">
      <alignment horizontal="right"/>
    </xf>
    <xf numFmtId="10" fontId="5" fillId="0" borderId="7" xfId="1" applyNumberFormat="1" applyFont="1" applyBorder="1" applyAlignment="1" applyProtection="1">
      <alignment horizontal="right"/>
    </xf>
    <xf numFmtId="164" fontId="4" fillId="0" borderId="7" xfId="1" applyFont="1" applyFill="1" applyBorder="1" applyAlignment="1">
      <alignment horizontal="right"/>
    </xf>
    <xf numFmtId="164" fontId="2" fillId="2" borderId="8" xfId="1" applyFont="1" applyFill="1" applyBorder="1"/>
    <xf numFmtId="38" fontId="2" fillId="2" borderId="9" xfId="1" applyNumberFormat="1" applyFont="1" applyFill="1" applyBorder="1"/>
    <xf numFmtId="164" fontId="4" fillId="2" borderId="10" xfId="1" applyFont="1" applyFill="1" applyBorder="1" applyAlignment="1">
      <alignment horizontal="center"/>
    </xf>
    <xf numFmtId="164" fontId="2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4" fontId="1" fillId="0" borderId="0" xfId="1" applyFill="1"/>
    <xf numFmtId="164" fontId="6" fillId="0" borderId="0" xfId="1" applyFont="1" applyFill="1" applyBorder="1"/>
    <xf numFmtId="164" fontId="6" fillId="0" borderId="0" xfId="1" applyFont="1" applyBorder="1"/>
    <xf numFmtId="164" fontId="1" fillId="0" borderId="0" xfId="1" applyFill="1" applyBorder="1" applyAlignment="1">
      <alignment horizontal="center"/>
    </xf>
    <xf numFmtId="0" fontId="6" fillId="0" borderId="0" xfId="2" applyFont="1"/>
    <xf numFmtId="164" fontId="1" fillId="0" borderId="0" xfId="1" applyFont="1"/>
    <xf numFmtId="164" fontId="1" fillId="0" borderId="0" xfId="1" applyAlignment="1">
      <alignment horizontal="center"/>
    </xf>
  </cellXfs>
  <cellStyles count="17">
    <cellStyle name="Comma 2" xfId="3"/>
    <cellStyle name="Comma 2 2" xfId="4"/>
    <cellStyle name="Comma 3" xfId="5"/>
    <cellStyle name="Currency 2" xfId="6"/>
    <cellStyle name="Normal" xfId="0" builtinId="0"/>
    <cellStyle name="Normal 2" xfId="7"/>
    <cellStyle name="Normal 2 2" xfId="2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_15 (2)" xfId="1"/>
    <cellStyle name="Percent 2" xfId="14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F4">
            <v>117</v>
          </cell>
          <cell r="BG4">
            <v>117</v>
          </cell>
          <cell r="BH4">
            <v>364</v>
          </cell>
          <cell r="BJ4" t="str">
            <v>Current</v>
          </cell>
        </row>
        <row r="5">
          <cell r="BF5">
            <v>74</v>
          </cell>
          <cell r="BG5">
            <v>74</v>
          </cell>
          <cell r="BJ5" t="str">
            <v>Current</v>
          </cell>
        </row>
        <row r="6">
          <cell r="BF6">
            <v>169</v>
          </cell>
          <cell r="BG6">
            <v>169</v>
          </cell>
          <cell r="BH6">
            <v>1351</v>
          </cell>
          <cell r="BJ6" t="str">
            <v>Current</v>
          </cell>
        </row>
        <row r="7">
          <cell r="BF7">
            <v>207</v>
          </cell>
          <cell r="BG7">
            <v>207</v>
          </cell>
          <cell r="BH7">
            <v>593</v>
          </cell>
          <cell r="BJ7" t="str">
            <v>Current</v>
          </cell>
        </row>
        <row r="8">
          <cell r="BF8">
            <v>982</v>
          </cell>
          <cell r="BG8">
            <v>982</v>
          </cell>
          <cell r="BH8">
            <v>1254</v>
          </cell>
          <cell r="BJ8" t="str">
            <v>Current</v>
          </cell>
        </row>
        <row r="9">
          <cell r="BF9">
            <v>667</v>
          </cell>
          <cell r="BG9">
            <v>648</v>
          </cell>
          <cell r="BH9">
            <v>2310</v>
          </cell>
          <cell r="BJ9" t="str">
            <v>Current</v>
          </cell>
        </row>
        <row r="10">
          <cell r="BF10">
            <v>13</v>
          </cell>
          <cell r="BG10">
            <v>13</v>
          </cell>
          <cell r="BJ10" t="str">
            <v>Current</v>
          </cell>
        </row>
        <row r="11">
          <cell r="BF11">
            <v>261</v>
          </cell>
          <cell r="BG11">
            <v>248</v>
          </cell>
          <cell r="BH11">
            <v>327</v>
          </cell>
          <cell r="BJ11" t="str">
            <v>2 months</v>
          </cell>
        </row>
        <row r="12">
          <cell r="BJ12" t="str">
            <v>Current</v>
          </cell>
        </row>
        <row r="13">
          <cell r="BF13">
            <v>31</v>
          </cell>
          <cell r="BG13">
            <v>31</v>
          </cell>
          <cell r="BH13">
            <v>85</v>
          </cell>
          <cell r="BJ13" t="str">
            <v>Current</v>
          </cell>
        </row>
        <row r="14">
          <cell r="BF14">
            <v>116</v>
          </cell>
          <cell r="BG14">
            <v>116</v>
          </cell>
          <cell r="BH14">
            <v>705</v>
          </cell>
          <cell r="BJ14" t="str">
            <v>Current</v>
          </cell>
        </row>
        <row r="15">
          <cell r="BF15">
            <v>5</v>
          </cell>
          <cell r="BG15">
            <v>5</v>
          </cell>
          <cell r="BH15">
            <v>9</v>
          </cell>
          <cell r="BJ15" t="str">
            <v>Current</v>
          </cell>
        </row>
        <row r="16">
          <cell r="BF16">
            <v>140</v>
          </cell>
          <cell r="BJ16" t="str">
            <v>Current</v>
          </cell>
        </row>
        <row r="17">
          <cell r="BF17">
            <v>192</v>
          </cell>
          <cell r="BG17">
            <v>192</v>
          </cell>
          <cell r="BH17">
            <v>321</v>
          </cell>
          <cell r="BJ17" t="str">
            <v>Current</v>
          </cell>
        </row>
        <row r="18">
          <cell r="BF18">
            <v>176</v>
          </cell>
          <cell r="BG18">
            <v>73</v>
          </cell>
          <cell r="BH18">
            <v>217</v>
          </cell>
          <cell r="BJ18" t="str">
            <v>8 months</v>
          </cell>
        </row>
        <row r="19">
          <cell r="BF19">
            <v>36</v>
          </cell>
          <cell r="BG19">
            <v>36</v>
          </cell>
          <cell r="BH19">
            <v>142</v>
          </cell>
          <cell r="BJ19" t="str">
            <v>Current</v>
          </cell>
        </row>
        <row r="20">
          <cell r="BF20">
            <v>1278</v>
          </cell>
          <cell r="BG20">
            <v>1278</v>
          </cell>
          <cell r="BH20">
            <v>3132</v>
          </cell>
          <cell r="BJ20" t="str">
            <v>Current</v>
          </cell>
        </row>
        <row r="21">
          <cell r="BF21">
            <v>521</v>
          </cell>
          <cell r="BG21">
            <v>521</v>
          </cell>
          <cell r="BH21">
            <v>1804</v>
          </cell>
          <cell r="BJ21" t="str">
            <v>Current</v>
          </cell>
        </row>
        <row r="22">
          <cell r="BF22">
            <v>54</v>
          </cell>
          <cell r="BG22">
            <v>49</v>
          </cell>
          <cell r="BH22">
            <v>629</v>
          </cell>
          <cell r="BJ22" t="str">
            <v>Current</v>
          </cell>
        </row>
        <row r="23">
          <cell r="BG23">
            <v>70</v>
          </cell>
          <cell r="BH23">
            <v>2000</v>
          </cell>
        </row>
        <row r="24">
          <cell r="BF24">
            <v>171</v>
          </cell>
          <cell r="BG24">
            <v>171</v>
          </cell>
          <cell r="BH24">
            <v>495</v>
          </cell>
          <cell r="BJ24" t="str">
            <v>Current</v>
          </cell>
        </row>
        <row r="25">
          <cell r="BF25">
            <v>125</v>
          </cell>
          <cell r="BG25">
            <v>125</v>
          </cell>
          <cell r="BH25">
            <v>240</v>
          </cell>
        </row>
        <row r="26">
          <cell r="BF26">
            <v>110</v>
          </cell>
          <cell r="BG26">
            <v>62</v>
          </cell>
          <cell r="BH26">
            <v>177</v>
          </cell>
        </row>
        <row r="27">
          <cell r="BF27">
            <v>142</v>
          </cell>
          <cell r="BG27">
            <v>142</v>
          </cell>
          <cell r="BH27">
            <v>601</v>
          </cell>
          <cell r="BJ27" t="str">
            <v>Current</v>
          </cell>
        </row>
        <row r="28">
          <cell r="BF28">
            <v>74</v>
          </cell>
          <cell r="BG28">
            <v>74</v>
          </cell>
          <cell r="BH28">
            <v>180</v>
          </cell>
          <cell r="BJ28" t="str">
            <v>Current</v>
          </cell>
        </row>
        <row r="29">
          <cell r="BF29">
            <v>28</v>
          </cell>
          <cell r="BG29">
            <v>28</v>
          </cell>
          <cell r="BH29">
            <v>65</v>
          </cell>
          <cell r="BJ29" t="str">
            <v>Current</v>
          </cell>
        </row>
        <row r="30">
          <cell r="BF30">
            <v>379</v>
          </cell>
          <cell r="BG30">
            <v>379</v>
          </cell>
          <cell r="BH30">
            <v>3217</v>
          </cell>
          <cell r="BJ30" t="str">
            <v>Current</v>
          </cell>
        </row>
        <row r="31">
          <cell r="BF31">
            <v>196</v>
          </cell>
          <cell r="BG31">
            <v>196</v>
          </cell>
          <cell r="BH31">
            <v>403</v>
          </cell>
          <cell r="BJ31" t="str">
            <v>Current</v>
          </cell>
        </row>
        <row r="32">
          <cell r="BF32">
            <v>140</v>
          </cell>
          <cell r="BG32">
            <v>140</v>
          </cell>
          <cell r="BH32">
            <v>420</v>
          </cell>
          <cell r="BJ32" t="str">
            <v>Current</v>
          </cell>
        </row>
        <row r="33">
          <cell r="BF33">
            <v>3</v>
          </cell>
          <cell r="BG33">
            <v>3</v>
          </cell>
          <cell r="BH33">
            <v>8</v>
          </cell>
        </row>
        <row r="34">
          <cell r="BF34">
            <v>2402</v>
          </cell>
          <cell r="BG34">
            <v>2910</v>
          </cell>
          <cell r="BH34">
            <v>8495</v>
          </cell>
          <cell r="BJ34" t="str">
            <v>9 months</v>
          </cell>
        </row>
        <row r="35">
          <cell r="BF35">
            <v>841</v>
          </cell>
          <cell r="BG35">
            <v>822</v>
          </cell>
          <cell r="BH35">
            <v>3101</v>
          </cell>
          <cell r="BJ35" t="str">
            <v>Current</v>
          </cell>
        </row>
        <row r="36">
          <cell r="BF36">
            <v>146</v>
          </cell>
          <cell r="BG36">
            <v>133</v>
          </cell>
          <cell r="BH36">
            <v>292</v>
          </cell>
          <cell r="BJ36" t="str">
            <v>2 months</v>
          </cell>
        </row>
        <row r="37">
          <cell r="BF37">
            <v>258</v>
          </cell>
          <cell r="BG37">
            <v>198</v>
          </cell>
          <cell r="BH37">
            <v>1911</v>
          </cell>
          <cell r="BJ37" t="str">
            <v>Current</v>
          </cell>
        </row>
        <row r="38">
          <cell r="BF38">
            <v>20</v>
          </cell>
          <cell r="BG38">
            <v>20</v>
          </cell>
          <cell r="BH38">
            <v>50</v>
          </cell>
        </row>
        <row r="39">
          <cell r="BF39">
            <v>86</v>
          </cell>
          <cell r="BG39">
            <v>59</v>
          </cell>
          <cell r="BH39">
            <v>302</v>
          </cell>
        </row>
        <row r="40">
          <cell r="BF40">
            <v>394</v>
          </cell>
          <cell r="BG40">
            <v>394</v>
          </cell>
          <cell r="BH40">
            <v>1528</v>
          </cell>
          <cell r="BJ40" t="str">
            <v>Current</v>
          </cell>
        </row>
        <row r="41">
          <cell r="BF41">
            <v>323</v>
          </cell>
          <cell r="BG41">
            <v>323</v>
          </cell>
          <cell r="BH41">
            <v>407</v>
          </cell>
          <cell r="BJ41" t="str">
            <v>Current</v>
          </cell>
        </row>
        <row r="42">
          <cell r="BF42">
            <v>284</v>
          </cell>
          <cell r="BG42">
            <v>284</v>
          </cell>
          <cell r="BH42">
            <v>184</v>
          </cell>
          <cell r="BJ42" t="str">
            <v>Current</v>
          </cell>
        </row>
      </sheetData>
      <sheetData sheetId="3"/>
      <sheetData sheetId="4"/>
      <sheetData sheetId="5"/>
      <sheetData sheetId="6"/>
      <sheetData sheetId="7">
        <row r="3">
          <cell r="B3">
            <v>13127</v>
          </cell>
        </row>
        <row r="5">
          <cell r="B5">
            <v>69460</v>
          </cell>
        </row>
        <row r="6">
          <cell r="B6">
            <v>46403</v>
          </cell>
        </row>
        <row r="7">
          <cell r="B7">
            <v>47416</v>
          </cell>
        </row>
        <row r="8">
          <cell r="B8">
            <v>162048</v>
          </cell>
        </row>
        <row r="10">
          <cell r="B10">
            <v>53219</v>
          </cell>
        </row>
        <row r="12">
          <cell r="B12">
            <v>8833</v>
          </cell>
        </row>
        <row r="13">
          <cell r="B13">
            <v>29443</v>
          </cell>
        </row>
        <row r="14">
          <cell r="B14">
            <v>3584</v>
          </cell>
        </row>
        <row r="16">
          <cell r="B16">
            <v>61351</v>
          </cell>
        </row>
        <row r="17">
          <cell r="B17">
            <v>48442</v>
          </cell>
        </row>
        <row r="18">
          <cell r="B18">
            <v>30791</v>
          </cell>
        </row>
        <row r="19">
          <cell r="B19">
            <v>692884</v>
          </cell>
        </row>
        <row r="20">
          <cell r="B20">
            <v>113419</v>
          </cell>
        </row>
        <row r="21">
          <cell r="B21">
            <v>33592</v>
          </cell>
        </row>
        <row r="22">
          <cell r="B22">
            <v>18741</v>
          </cell>
        </row>
        <row r="23">
          <cell r="B23">
            <v>55068</v>
          </cell>
        </row>
        <row r="24">
          <cell r="B24">
            <v>17039</v>
          </cell>
        </row>
        <row r="25">
          <cell r="B25">
            <v>51884</v>
          </cell>
        </row>
        <row r="26">
          <cell r="B26">
            <v>45916</v>
          </cell>
        </row>
        <row r="27">
          <cell r="B27">
            <v>31430</v>
          </cell>
        </row>
        <row r="28">
          <cell r="B28">
            <v>15438</v>
          </cell>
        </row>
        <row r="29">
          <cell r="B29">
            <v>306981</v>
          </cell>
        </row>
        <row r="30">
          <cell r="B30">
            <v>16876</v>
          </cell>
        </row>
        <row r="31">
          <cell r="B31">
            <v>67067</v>
          </cell>
        </row>
        <row r="32">
          <cell r="B32">
            <v>7811</v>
          </cell>
        </row>
        <row r="33">
          <cell r="B33">
            <v>274112</v>
          </cell>
        </row>
        <row r="34">
          <cell r="B34">
            <v>199117</v>
          </cell>
        </row>
        <row r="35">
          <cell r="B35">
            <v>39847</v>
          </cell>
        </row>
        <row r="36">
          <cell r="B36">
            <v>113404</v>
          </cell>
        </row>
        <row r="37">
          <cell r="B37">
            <v>4151</v>
          </cell>
        </row>
        <row r="38">
          <cell r="B38">
            <v>29297</v>
          </cell>
        </row>
        <row r="39">
          <cell r="B39">
            <v>105457</v>
          </cell>
        </row>
        <row r="40">
          <cell r="B40">
            <v>39553</v>
          </cell>
        </row>
        <row r="41">
          <cell r="B41">
            <v>94390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1"/>
  <sheetViews>
    <sheetView tabSelected="1" topLeftCell="A7" zoomScaleNormal="100" workbookViewId="0">
      <selection activeCell="F46" sqref="F46"/>
    </sheetView>
  </sheetViews>
  <sheetFormatPr defaultRowHeight="12"/>
  <cols>
    <col min="1" max="1" width="19.140625" style="3" customWidth="1"/>
    <col min="2" max="2" width="12.85546875" style="3" customWidth="1"/>
    <col min="3" max="3" width="12.7109375" style="3" customWidth="1"/>
    <col min="4" max="4" width="11.5703125" style="3" customWidth="1"/>
    <col min="5" max="5" width="14.85546875" style="3" customWidth="1"/>
    <col min="6" max="6" width="17" style="33" customWidth="1"/>
    <col min="7" max="255" width="9.140625" style="3"/>
    <col min="256" max="256" width="17.42578125" style="3" customWidth="1"/>
    <col min="257" max="257" width="12.28515625" style="3" customWidth="1"/>
    <col min="258" max="260" width="11.28515625" style="3" customWidth="1"/>
    <col min="261" max="261" width="12.28515625" style="3" customWidth="1"/>
    <col min="262" max="262" width="19.42578125" style="3" customWidth="1"/>
    <col min="263" max="511" width="9.140625" style="3"/>
    <col min="512" max="512" width="17.42578125" style="3" customWidth="1"/>
    <col min="513" max="513" width="12.28515625" style="3" customWidth="1"/>
    <col min="514" max="516" width="11.28515625" style="3" customWidth="1"/>
    <col min="517" max="517" width="12.28515625" style="3" customWidth="1"/>
    <col min="518" max="518" width="19.42578125" style="3" customWidth="1"/>
    <col min="519" max="767" width="9.140625" style="3"/>
    <col min="768" max="768" width="17.42578125" style="3" customWidth="1"/>
    <col min="769" max="769" width="12.28515625" style="3" customWidth="1"/>
    <col min="770" max="772" width="11.28515625" style="3" customWidth="1"/>
    <col min="773" max="773" width="12.28515625" style="3" customWidth="1"/>
    <col min="774" max="774" width="19.42578125" style="3" customWidth="1"/>
    <col min="775" max="1023" width="9.140625" style="3"/>
    <col min="1024" max="1024" width="17.42578125" style="3" customWidth="1"/>
    <col min="1025" max="1025" width="12.28515625" style="3" customWidth="1"/>
    <col min="1026" max="1028" width="11.28515625" style="3" customWidth="1"/>
    <col min="1029" max="1029" width="12.28515625" style="3" customWidth="1"/>
    <col min="1030" max="1030" width="19.42578125" style="3" customWidth="1"/>
    <col min="1031" max="1279" width="9.140625" style="3"/>
    <col min="1280" max="1280" width="17.42578125" style="3" customWidth="1"/>
    <col min="1281" max="1281" width="12.28515625" style="3" customWidth="1"/>
    <col min="1282" max="1284" width="11.28515625" style="3" customWidth="1"/>
    <col min="1285" max="1285" width="12.28515625" style="3" customWidth="1"/>
    <col min="1286" max="1286" width="19.42578125" style="3" customWidth="1"/>
    <col min="1287" max="1535" width="9.140625" style="3"/>
    <col min="1536" max="1536" width="17.42578125" style="3" customWidth="1"/>
    <col min="1537" max="1537" width="12.28515625" style="3" customWidth="1"/>
    <col min="1538" max="1540" width="11.28515625" style="3" customWidth="1"/>
    <col min="1541" max="1541" width="12.28515625" style="3" customWidth="1"/>
    <col min="1542" max="1542" width="19.42578125" style="3" customWidth="1"/>
    <col min="1543" max="1791" width="9.140625" style="3"/>
    <col min="1792" max="1792" width="17.42578125" style="3" customWidth="1"/>
    <col min="1793" max="1793" width="12.28515625" style="3" customWidth="1"/>
    <col min="1794" max="1796" width="11.28515625" style="3" customWidth="1"/>
    <col min="1797" max="1797" width="12.28515625" style="3" customWidth="1"/>
    <col min="1798" max="1798" width="19.42578125" style="3" customWidth="1"/>
    <col min="1799" max="2047" width="9.140625" style="3"/>
    <col min="2048" max="2048" width="17.42578125" style="3" customWidth="1"/>
    <col min="2049" max="2049" width="12.28515625" style="3" customWidth="1"/>
    <col min="2050" max="2052" width="11.28515625" style="3" customWidth="1"/>
    <col min="2053" max="2053" width="12.28515625" style="3" customWidth="1"/>
    <col min="2054" max="2054" width="19.42578125" style="3" customWidth="1"/>
    <col min="2055" max="2303" width="9.140625" style="3"/>
    <col min="2304" max="2304" width="17.42578125" style="3" customWidth="1"/>
    <col min="2305" max="2305" width="12.28515625" style="3" customWidth="1"/>
    <col min="2306" max="2308" width="11.28515625" style="3" customWidth="1"/>
    <col min="2309" max="2309" width="12.28515625" style="3" customWidth="1"/>
    <col min="2310" max="2310" width="19.42578125" style="3" customWidth="1"/>
    <col min="2311" max="2559" width="9.140625" style="3"/>
    <col min="2560" max="2560" width="17.42578125" style="3" customWidth="1"/>
    <col min="2561" max="2561" width="12.28515625" style="3" customWidth="1"/>
    <col min="2562" max="2564" width="11.28515625" style="3" customWidth="1"/>
    <col min="2565" max="2565" width="12.28515625" style="3" customWidth="1"/>
    <col min="2566" max="2566" width="19.42578125" style="3" customWidth="1"/>
    <col min="2567" max="2815" width="9.140625" style="3"/>
    <col min="2816" max="2816" width="17.42578125" style="3" customWidth="1"/>
    <col min="2817" max="2817" width="12.28515625" style="3" customWidth="1"/>
    <col min="2818" max="2820" width="11.28515625" style="3" customWidth="1"/>
    <col min="2821" max="2821" width="12.28515625" style="3" customWidth="1"/>
    <col min="2822" max="2822" width="19.42578125" style="3" customWidth="1"/>
    <col min="2823" max="3071" width="9.140625" style="3"/>
    <col min="3072" max="3072" width="17.42578125" style="3" customWidth="1"/>
    <col min="3073" max="3073" width="12.28515625" style="3" customWidth="1"/>
    <col min="3074" max="3076" width="11.28515625" style="3" customWidth="1"/>
    <col min="3077" max="3077" width="12.28515625" style="3" customWidth="1"/>
    <col min="3078" max="3078" width="19.42578125" style="3" customWidth="1"/>
    <col min="3079" max="3327" width="9.140625" style="3"/>
    <col min="3328" max="3328" width="17.42578125" style="3" customWidth="1"/>
    <col min="3329" max="3329" width="12.28515625" style="3" customWidth="1"/>
    <col min="3330" max="3332" width="11.28515625" style="3" customWidth="1"/>
    <col min="3333" max="3333" width="12.28515625" style="3" customWidth="1"/>
    <col min="3334" max="3334" width="19.42578125" style="3" customWidth="1"/>
    <col min="3335" max="3583" width="9.140625" style="3"/>
    <col min="3584" max="3584" width="17.42578125" style="3" customWidth="1"/>
    <col min="3585" max="3585" width="12.28515625" style="3" customWidth="1"/>
    <col min="3586" max="3588" width="11.28515625" style="3" customWidth="1"/>
    <col min="3589" max="3589" width="12.28515625" style="3" customWidth="1"/>
    <col min="3590" max="3590" width="19.42578125" style="3" customWidth="1"/>
    <col min="3591" max="3839" width="9.140625" style="3"/>
    <col min="3840" max="3840" width="17.42578125" style="3" customWidth="1"/>
    <col min="3841" max="3841" width="12.28515625" style="3" customWidth="1"/>
    <col min="3842" max="3844" width="11.28515625" style="3" customWidth="1"/>
    <col min="3845" max="3845" width="12.28515625" style="3" customWidth="1"/>
    <col min="3846" max="3846" width="19.42578125" style="3" customWidth="1"/>
    <col min="3847" max="4095" width="9.140625" style="3"/>
    <col min="4096" max="4096" width="17.42578125" style="3" customWidth="1"/>
    <col min="4097" max="4097" width="12.28515625" style="3" customWidth="1"/>
    <col min="4098" max="4100" width="11.28515625" style="3" customWidth="1"/>
    <col min="4101" max="4101" width="12.28515625" style="3" customWidth="1"/>
    <col min="4102" max="4102" width="19.42578125" style="3" customWidth="1"/>
    <col min="4103" max="4351" width="9.140625" style="3"/>
    <col min="4352" max="4352" width="17.42578125" style="3" customWidth="1"/>
    <col min="4353" max="4353" width="12.28515625" style="3" customWidth="1"/>
    <col min="4354" max="4356" width="11.28515625" style="3" customWidth="1"/>
    <col min="4357" max="4357" width="12.28515625" style="3" customWidth="1"/>
    <col min="4358" max="4358" width="19.42578125" style="3" customWidth="1"/>
    <col min="4359" max="4607" width="9.140625" style="3"/>
    <col min="4608" max="4608" width="17.42578125" style="3" customWidth="1"/>
    <col min="4609" max="4609" width="12.28515625" style="3" customWidth="1"/>
    <col min="4610" max="4612" width="11.28515625" style="3" customWidth="1"/>
    <col min="4613" max="4613" width="12.28515625" style="3" customWidth="1"/>
    <col min="4614" max="4614" width="19.42578125" style="3" customWidth="1"/>
    <col min="4615" max="4863" width="9.140625" style="3"/>
    <col min="4864" max="4864" width="17.42578125" style="3" customWidth="1"/>
    <col min="4865" max="4865" width="12.28515625" style="3" customWidth="1"/>
    <col min="4866" max="4868" width="11.28515625" style="3" customWidth="1"/>
    <col min="4869" max="4869" width="12.28515625" style="3" customWidth="1"/>
    <col min="4870" max="4870" width="19.42578125" style="3" customWidth="1"/>
    <col min="4871" max="5119" width="9.140625" style="3"/>
    <col min="5120" max="5120" width="17.42578125" style="3" customWidth="1"/>
    <col min="5121" max="5121" width="12.28515625" style="3" customWidth="1"/>
    <col min="5122" max="5124" width="11.28515625" style="3" customWidth="1"/>
    <col min="5125" max="5125" width="12.28515625" style="3" customWidth="1"/>
    <col min="5126" max="5126" width="19.42578125" style="3" customWidth="1"/>
    <col min="5127" max="5375" width="9.140625" style="3"/>
    <col min="5376" max="5376" width="17.42578125" style="3" customWidth="1"/>
    <col min="5377" max="5377" width="12.28515625" style="3" customWidth="1"/>
    <col min="5378" max="5380" width="11.28515625" style="3" customWidth="1"/>
    <col min="5381" max="5381" width="12.28515625" style="3" customWidth="1"/>
    <col min="5382" max="5382" width="19.42578125" style="3" customWidth="1"/>
    <col min="5383" max="5631" width="9.140625" style="3"/>
    <col min="5632" max="5632" width="17.42578125" style="3" customWidth="1"/>
    <col min="5633" max="5633" width="12.28515625" style="3" customWidth="1"/>
    <col min="5634" max="5636" width="11.28515625" style="3" customWidth="1"/>
    <col min="5637" max="5637" width="12.28515625" style="3" customWidth="1"/>
    <col min="5638" max="5638" width="19.42578125" style="3" customWidth="1"/>
    <col min="5639" max="5887" width="9.140625" style="3"/>
    <col min="5888" max="5888" width="17.42578125" style="3" customWidth="1"/>
    <col min="5889" max="5889" width="12.28515625" style="3" customWidth="1"/>
    <col min="5890" max="5892" width="11.28515625" style="3" customWidth="1"/>
    <col min="5893" max="5893" width="12.28515625" style="3" customWidth="1"/>
    <col min="5894" max="5894" width="19.42578125" style="3" customWidth="1"/>
    <col min="5895" max="6143" width="9.140625" style="3"/>
    <col min="6144" max="6144" width="17.42578125" style="3" customWidth="1"/>
    <col min="6145" max="6145" width="12.28515625" style="3" customWidth="1"/>
    <col min="6146" max="6148" width="11.28515625" style="3" customWidth="1"/>
    <col min="6149" max="6149" width="12.28515625" style="3" customWidth="1"/>
    <col min="6150" max="6150" width="19.42578125" style="3" customWidth="1"/>
    <col min="6151" max="6399" width="9.140625" style="3"/>
    <col min="6400" max="6400" width="17.42578125" style="3" customWidth="1"/>
    <col min="6401" max="6401" width="12.28515625" style="3" customWidth="1"/>
    <col min="6402" max="6404" width="11.28515625" style="3" customWidth="1"/>
    <col min="6405" max="6405" width="12.28515625" style="3" customWidth="1"/>
    <col min="6406" max="6406" width="19.42578125" style="3" customWidth="1"/>
    <col min="6407" max="6655" width="9.140625" style="3"/>
    <col min="6656" max="6656" width="17.42578125" style="3" customWidth="1"/>
    <col min="6657" max="6657" width="12.28515625" style="3" customWidth="1"/>
    <col min="6658" max="6660" width="11.28515625" style="3" customWidth="1"/>
    <col min="6661" max="6661" width="12.28515625" style="3" customWidth="1"/>
    <col min="6662" max="6662" width="19.42578125" style="3" customWidth="1"/>
    <col min="6663" max="6911" width="9.140625" style="3"/>
    <col min="6912" max="6912" width="17.42578125" style="3" customWidth="1"/>
    <col min="6913" max="6913" width="12.28515625" style="3" customWidth="1"/>
    <col min="6914" max="6916" width="11.28515625" style="3" customWidth="1"/>
    <col min="6917" max="6917" width="12.28515625" style="3" customWidth="1"/>
    <col min="6918" max="6918" width="19.42578125" style="3" customWidth="1"/>
    <col min="6919" max="7167" width="9.140625" style="3"/>
    <col min="7168" max="7168" width="17.42578125" style="3" customWidth="1"/>
    <col min="7169" max="7169" width="12.28515625" style="3" customWidth="1"/>
    <col min="7170" max="7172" width="11.28515625" style="3" customWidth="1"/>
    <col min="7173" max="7173" width="12.28515625" style="3" customWidth="1"/>
    <col min="7174" max="7174" width="19.42578125" style="3" customWidth="1"/>
    <col min="7175" max="7423" width="9.140625" style="3"/>
    <col min="7424" max="7424" width="17.42578125" style="3" customWidth="1"/>
    <col min="7425" max="7425" width="12.28515625" style="3" customWidth="1"/>
    <col min="7426" max="7428" width="11.28515625" style="3" customWidth="1"/>
    <col min="7429" max="7429" width="12.28515625" style="3" customWidth="1"/>
    <col min="7430" max="7430" width="19.42578125" style="3" customWidth="1"/>
    <col min="7431" max="7679" width="9.140625" style="3"/>
    <col min="7680" max="7680" width="17.42578125" style="3" customWidth="1"/>
    <col min="7681" max="7681" width="12.28515625" style="3" customWidth="1"/>
    <col min="7682" max="7684" width="11.28515625" style="3" customWidth="1"/>
    <col min="7685" max="7685" width="12.28515625" style="3" customWidth="1"/>
    <col min="7686" max="7686" width="19.42578125" style="3" customWidth="1"/>
    <col min="7687" max="7935" width="9.140625" style="3"/>
    <col min="7936" max="7936" width="17.42578125" style="3" customWidth="1"/>
    <col min="7937" max="7937" width="12.28515625" style="3" customWidth="1"/>
    <col min="7938" max="7940" width="11.28515625" style="3" customWidth="1"/>
    <col min="7941" max="7941" width="12.28515625" style="3" customWidth="1"/>
    <col min="7942" max="7942" width="19.42578125" style="3" customWidth="1"/>
    <col min="7943" max="8191" width="9.140625" style="3"/>
    <col min="8192" max="8192" width="17.42578125" style="3" customWidth="1"/>
    <col min="8193" max="8193" width="12.28515625" style="3" customWidth="1"/>
    <col min="8194" max="8196" width="11.28515625" style="3" customWidth="1"/>
    <col min="8197" max="8197" width="12.28515625" style="3" customWidth="1"/>
    <col min="8198" max="8198" width="19.42578125" style="3" customWidth="1"/>
    <col min="8199" max="8447" width="9.140625" style="3"/>
    <col min="8448" max="8448" width="17.42578125" style="3" customWidth="1"/>
    <col min="8449" max="8449" width="12.28515625" style="3" customWidth="1"/>
    <col min="8450" max="8452" width="11.28515625" style="3" customWidth="1"/>
    <col min="8453" max="8453" width="12.28515625" style="3" customWidth="1"/>
    <col min="8454" max="8454" width="19.42578125" style="3" customWidth="1"/>
    <col min="8455" max="8703" width="9.140625" style="3"/>
    <col min="8704" max="8704" width="17.42578125" style="3" customWidth="1"/>
    <col min="8705" max="8705" width="12.28515625" style="3" customWidth="1"/>
    <col min="8706" max="8708" width="11.28515625" style="3" customWidth="1"/>
    <col min="8709" max="8709" width="12.28515625" style="3" customWidth="1"/>
    <col min="8710" max="8710" width="19.42578125" style="3" customWidth="1"/>
    <col min="8711" max="8959" width="9.140625" style="3"/>
    <col min="8960" max="8960" width="17.42578125" style="3" customWidth="1"/>
    <col min="8961" max="8961" width="12.28515625" style="3" customWidth="1"/>
    <col min="8962" max="8964" width="11.28515625" style="3" customWidth="1"/>
    <col min="8965" max="8965" width="12.28515625" style="3" customWidth="1"/>
    <col min="8966" max="8966" width="19.42578125" style="3" customWidth="1"/>
    <col min="8967" max="9215" width="9.140625" style="3"/>
    <col min="9216" max="9216" width="17.42578125" style="3" customWidth="1"/>
    <col min="9217" max="9217" width="12.28515625" style="3" customWidth="1"/>
    <col min="9218" max="9220" width="11.28515625" style="3" customWidth="1"/>
    <col min="9221" max="9221" width="12.28515625" style="3" customWidth="1"/>
    <col min="9222" max="9222" width="19.42578125" style="3" customWidth="1"/>
    <col min="9223" max="9471" width="9.140625" style="3"/>
    <col min="9472" max="9472" width="17.42578125" style="3" customWidth="1"/>
    <col min="9473" max="9473" width="12.28515625" style="3" customWidth="1"/>
    <col min="9474" max="9476" width="11.28515625" style="3" customWidth="1"/>
    <col min="9477" max="9477" width="12.28515625" style="3" customWidth="1"/>
    <col min="9478" max="9478" width="19.42578125" style="3" customWidth="1"/>
    <col min="9479" max="9727" width="9.140625" style="3"/>
    <col min="9728" max="9728" width="17.42578125" style="3" customWidth="1"/>
    <col min="9729" max="9729" width="12.28515625" style="3" customWidth="1"/>
    <col min="9730" max="9732" width="11.28515625" style="3" customWidth="1"/>
    <col min="9733" max="9733" width="12.28515625" style="3" customWidth="1"/>
    <col min="9734" max="9734" width="19.42578125" style="3" customWidth="1"/>
    <col min="9735" max="9983" width="9.140625" style="3"/>
    <col min="9984" max="9984" width="17.42578125" style="3" customWidth="1"/>
    <col min="9985" max="9985" width="12.28515625" style="3" customWidth="1"/>
    <col min="9986" max="9988" width="11.28515625" style="3" customWidth="1"/>
    <col min="9989" max="9989" width="12.28515625" style="3" customWidth="1"/>
    <col min="9990" max="9990" width="19.42578125" style="3" customWidth="1"/>
    <col min="9991" max="10239" width="9.140625" style="3"/>
    <col min="10240" max="10240" width="17.42578125" style="3" customWidth="1"/>
    <col min="10241" max="10241" width="12.28515625" style="3" customWidth="1"/>
    <col min="10242" max="10244" width="11.28515625" style="3" customWidth="1"/>
    <col min="10245" max="10245" width="12.28515625" style="3" customWidth="1"/>
    <col min="10246" max="10246" width="19.42578125" style="3" customWidth="1"/>
    <col min="10247" max="10495" width="9.140625" style="3"/>
    <col min="10496" max="10496" width="17.42578125" style="3" customWidth="1"/>
    <col min="10497" max="10497" width="12.28515625" style="3" customWidth="1"/>
    <col min="10498" max="10500" width="11.28515625" style="3" customWidth="1"/>
    <col min="10501" max="10501" width="12.28515625" style="3" customWidth="1"/>
    <col min="10502" max="10502" width="19.42578125" style="3" customWidth="1"/>
    <col min="10503" max="10751" width="9.140625" style="3"/>
    <col min="10752" max="10752" width="17.42578125" style="3" customWidth="1"/>
    <col min="10753" max="10753" width="12.28515625" style="3" customWidth="1"/>
    <col min="10754" max="10756" width="11.28515625" style="3" customWidth="1"/>
    <col min="10757" max="10757" width="12.28515625" style="3" customWidth="1"/>
    <col min="10758" max="10758" width="19.42578125" style="3" customWidth="1"/>
    <col min="10759" max="11007" width="9.140625" style="3"/>
    <col min="11008" max="11008" width="17.42578125" style="3" customWidth="1"/>
    <col min="11009" max="11009" width="12.28515625" style="3" customWidth="1"/>
    <col min="11010" max="11012" width="11.28515625" style="3" customWidth="1"/>
    <col min="11013" max="11013" width="12.28515625" style="3" customWidth="1"/>
    <col min="11014" max="11014" width="19.42578125" style="3" customWidth="1"/>
    <col min="11015" max="11263" width="9.140625" style="3"/>
    <col min="11264" max="11264" width="17.42578125" style="3" customWidth="1"/>
    <col min="11265" max="11265" width="12.28515625" style="3" customWidth="1"/>
    <col min="11266" max="11268" width="11.28515625" style="3" customWidth="1"/>
    <col min="11269" max="11269" width="12.28515625" style="3" customWidth="1"/>
    <col min="11270" max="11270" width="19.42578125" style="3" customWidth="1"/>
    <col min="11271" max="11519" width="9.140625" style="3"/>
    <col min="11520" max="11520" width="17.42578125" style="3" customWidth="1"/>
    <col min="11521" max="11521" width="12.28515625" style="3" customWidth="1"/>
    <col min="11522" max="11524" width="11.28515625" style="3" customWidth="1"/>
    <col min="11525" max="11525" width="12.28515625" style="3" customWidth="1"/>
    <col min="11526" max="11526" width="19.42578125" style="3" customWidth="1"/>
    <col min="11527" max="11775" width="9.140625" style="3"/>
    <col min="11776" max="11776" width="17.42578125" style="3" customWidth="1"/>
    <col min="11777" max="11777" width="12.28515625" style="3" customWidth="1"/>
    <col min="11778" max="11780" width="11.28515625" style="3" customWidth="1"/>
    <col min="11781" max="11781" width="12.28515625" style="3" customWidth="1"/>
    <col min="11782" max="11782" width="19.42578125" style="3" customWidth="1"/>
    <col min="11783" max="12031" width="9.140625" style="3"/>
    <col min="12032" max="12032" width="17.42578125" style="3" customWidth="1"/>
    <col min="12033" max="12033" width="12.28515625" style="3" customWidth="1"/>
    <col min="12034" max="12036" width="11.28515625" style="3" customWidth="1"/>
    <col min="12037" max="12037" width="12.28515625" style="3" customWidth="1"/>
    <col min="12038" max="12038" width="19.42578125" style="3" customWidth="1"/>
    <col min="12039" max="12287" width="9.140625" style="3"/>
    <col min="12288" max="12288" width="17.42578125" style="3" customWidth="1"/>
    <col min="12289" max="12289" width="12.28515625" style="3" customWidth="1"/>
    <col min="12290" max="12292" width="11.28515625" style="3" customWidth="1"/>
    <col min="12293" max="12293" width="12.28515625" style="3" customWidth="1"/>
    <col min="12294" max="12294" width="19.42578125" style="3" customWidth="1"/>
    <col min="12295" max="12543" width="9.140625" style="3"/>
    <col min="12544" max="12544" width="17.42578125" style="3" customWidth="1"/>
    <col min="12545" max="12545" width="12.28515625" style="3" customWidth="1"/>
    <col min="12546" max="12548" width="11.28515625" style="3" customWidth="1"/>
    <col min="12549" max="12549" width="12.28515625" style="3" customWidth="1"/>
    <col min="12550" max="12550" width="19.42578125" style="3" customWidth="1"/>
    <col min="12551" max="12799" width="9.140625" style="3"/>
    <col min="12800" max="12800" width="17.42578125" style="3" customWidth="1"/>
    <col min="12801" max="12801" width="12.28515625" style="3" customWidth="1"/>
    <col min="12802" max="12804" width="11.28515625" style="3" customWidth="1"/>
    <col min="12805" max="12805" width="12.28515625" style="3" customWidth="1"/>
    <col min="12806" max="12806" width="19.42578125" style="3" customWidth="1"/>
    <col min="12807" max="13055" width="9.140625" style="3"/>
    <col min="13056" max="13056" width="17.42578125" style="3" customWidth="1"/>
    <col min="13057" max="13057" width="12.28515625" style="3" customWidth="1"/>
    <col min="13058" max="13060" width="11.28515625" style="3" customWidth="1"/>
    <col min="13061" max="13061" width="12.28515625" style="3" customWidth="1"/>
    <col min="13062" max="13062" width="19.42578125" style="3" customWidth="1"/>
    <col min="13063" max="13311" width="9.140625" style="3"/>
    <col min="13312" max="13312" width="17.42578125" style="3" customWidth="1"/>
    <col min="13313" max="13313" width="12.28515625" style="3" customWidth="1"/>
    <col min="13314" max="13316" width="11.28515625" style="3" customWidth="1"/>
    <col min="13317" max="13317" width="12.28515625" style="3" customWidth="1"/>
    <col min="13318" max="13318" width="19.42578125" style="3" customWidth="1"/>
    <col min="13319" max="13567" width="9.140625" style="3"/>
    <col min="13568" max="13568" width="17.42578125" style="3" customWidth="1"/>
    <col min="13569" max="13569" width="12.28515625" style="3" customWidth="1"/>
    <col min="13570" max="13572" width="11.28515625" style="3" customWidth="1"/>
    <col min="13573" max="13573" width="12.28515625" style="3" customWidth="1"/>
    <col min="13574" max="13574" width="19.42578125" style="3" customWidth="1"/>
    <col min="13575" max="13823" width="9.140625" style="3"/>
    <col min="13824" max="13824" width="17.42578125" style="3" customWidth="1"/>
    <col min="13825" max="13825" width="12.28515625" style="3" customWidth="1"/>
    <col min="13826" max="13828" width="11.28515625" style="3" customWidth="1"/>
    <col min="13829" max="13829" width="12.28515625" style="3" customWidth="1"/>
    <col min="13830" max="13830" width="19.42578125" style="3" customWidth="1"/>
    <col min="13831" max="14079" width="9.140625" style="3"/>
    <col min="14080" max="14080" width="17.42578125" style="3" customWidth="1"/>
    <col min="14081" max="14081" width="12.28515625" style="3" customWidth="1"/>
    <col min="14082" max="14084" width="11.28515625" style="3" customWidth="1"/>
    <col min="14085" max="14085" width="12.28515625" style="3" customWidth="1"/>
    <col min="14086" max="14086" width="19.42578125" style="3" customWidth="1"/>
    <col min="14087" max="14335" width="9.140625" style="3"/>
    <col min="14336" max="14336" width="17.42578125" style="3" customWidth="1"/>
    <col min="14337" max="14337" width="12.28515625" style="3" customWidth="1"/>
    <col min="14338" max="14340" width="11.28515625" style="3" customWidth="1"/>
    <col min="14341" max="14341" width="12.28515625" style="3" customWidth="1"/>
    <col min="14342" max="14342" width="19.42578125" style="3" customWidth="1"/>
    <col min="14343" max="14591" width="9.140625" style="3"/>
    <col min="14592" max="14592" width="17.42578125" style="3" customWidth="1"/>
    <col min="14593" max="14593" width="12.28515625" style="3" customWidth="1"/>
    <col min="14594" max="14596" width="11.28515625" style="3" customWidth="1"/>
    <col min="14597" max="14597" width="12.28515625" style="3" customWidth="1"/>
    <col min="14598" max="14598" width="19.42578125" style="3" customWidth="1"/>
    <col min="14599" max="14847" width="9.140625" style="3"/>
    <col min="14848" max="14848" width="17.42578125" style="3" customWidth="1"/>
    <col min="14849" max="14849" width="12.28515625" style="3" customWidth="1"/>
    <col min="14850" max="14852" width="11.28515625" style="3" customWidth="1"/>
    <col min="14853" max="14853" width="12.28515625" style="3" customWidth="1"/>
    <col min="14854" max="14854" width="19.42578125" style="3" customWidth="1"/>
    <col min="14855" max="15103" width="9.140625" style="3"/>
    <col min="15104" max="15104" width="17.42578125" style="3" customWidth="1"/>
    <col min="15105" max="15105" width="12.28515625" style="3" customWidth="1"/>
    <col min="15106" max="15108" width="11.28515625" style="3" customWidth="1"/>
    <col min="15109" max="15109" width="12.28515625" style="3" customWidth="1"/>
    <col min="15110" max="15110" width="19.42578125" style="3" customWidth="1"/>
    <col min="15111" max="15359" width="9.140625" style="3"/>
    <col min="15360" max="15360" width="17.42578125" style="3" customWidth="1"/>
    <col min="15361" max="15361" width="12.28515625" style="3" customWidth="1"/>
    <col min="15362" max="15364" width="11.28515625" style="3" customWidth="1"/>
    <col min="15365" max="15365" width="12.28515625" style="3" customWidth="1"/>
    <col min="15366" max="15366" width="19.42578125" style="3" customWidth="1"/>
    <col min="15367" max="15615" width="9.140625" style="3"/>
    <col min="15616" max="15616" width="17.42578125" style="3" customWidth="1"/>
    <col min="15617" max="15617" width="12.28515625" style="3" customWidth="1"/>
    <col min="15618" max="15620" width="11.28515625" style="3" customWidth="1"/>
    <col min="15621" max="15621" width="12.28515625" style="3" customWidth="1"/>
    <col min="15622" max="15622" width="19.42578125" style="3" customWidth="1"/>
    <col min="15623" max="15871" width="9.140625" style="3"/>
    <col min="15872" max="15872" width="17.42578125" style="3" customWidth="1"/>
    <col min="15873" max="15873" width="12.28515625" style="3" customWidth="1"/>
    <col min="15874" max="15876" width="11.28515625" style="3" customWidth="1"/>
    <col min="15877" max="15877" width="12.28515625" style="3" customWidth="1"/>
    <col min="15878" max="15878" width="19.42578125" style="3" customWidth="1"/>
    <col min="15879" max="16127" width="9.140625" style="3"/>
    <col min="16128" max="16128" width="17.42578125" style="3" customWidth="1"/>
    <col min="16129" max="16129" width="12.28515625" style="3" customWidth="1"/>
    <col min="16130" max="16132" width="11.28515625" style="3" customWidth="1"/>
    <col min="16133" max="16133" width="12.28515625" style="3" customWidth="1"/>
    <col min="16134" max="16134" width="19.42578125" style="3" customWidth="1"/>
    <col min="16135" max="16384" width="9.140625" style="3"/>
  </cols>
  <sheetData>
    <row r="1" spans="1:8" ht="18.7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</row>
    <row r="2" spans="1:8" ht="18.75" customHeight="1" thickBot="1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6" t="s">
        <v>10</v>
      </c>
    </row>
    <row r="3" spans="1:8" ht="12.75">
      <c r="A3" s="7" t="s">
        <v>11</v>
      </c>
      <c r="B3" s="8">
        <f>'[1]Comparison Statistics Input'!BF4</f>
        <v>117</v>
      </c>
      <c r="C3" s="8">
        <f>'[1]Comparison Statistics Input'!BG4</f>
        <v>117</v>
      </c>
      <c r="D3" s="8">
        <f>'[1]Comparison Statistics Input'!BH4</f>
        <v>364</v>
      </c>
      <c r="E3" s="9">
        <f>D3/'[1]7'!B3</f>
        <v>2.7729107945455932E-2</v>
      </c>
      <c r="F3" s="10" t="str">
        <f>'[1]Comparison Statistics Input'!BJ4</f>
        <v>Current</v>
      </c>
      <c r="H3" s="11"/>
    </row>
    <row r="4" spans="1:8" ht="12.75">
      <c r="A4" s="12" t="s">
        <v>12</v>
      </c>
      <c r="B4" s="13">
        <f>'[1]Comparison Statistics Input'!BF5</f>
        <v>74</v>
      </c>
      <c r="C4" s="13">
        <f>'[1]Comparison Statistics Input'!BG5</f>
        <v>74</v>
      </c>
      <c r="D4" s="13"/>
      <c r="E4" s="14"/>
      <c r="F4" s="15" t="str">
        <f>'[1]Comparison Statistics Input'!BJ5</f>
        <v>Current</v>
      </c>
    </row>
    <row r="5" spans="1:8" ht="12.75">
      <c r="A5" s="12" t="s">
        <v>13</v>
      </c>
      <c r="B5" s="13">
        <f>'[1]Comparison Statistics Input'!BF6</f>
        <v>169</v>
      </c>
      <c r="C5" s="13">
        <f>'[1]Comparison Statistics Input'!BG6</f>
        <v>169</v>
      </c>
      <c r="D5" s="13">
        <f>'[1]Comparison Statistics Input'!BH6</f>
        <v>1351</v>
      </c>
      <c r="E5" s="14">
        <f>D5/'[1]7'!B5</f>
        <v>1.9450043190325367E-2</v>
      </c>
      <c r="F5" s="15" t="str">
        <f>'[1]Comparison Statistics Input'!BJ6</f>
        <v>Current</v>
      </c>
    </row>
    <row r="6" spans="1:8" ht="12.75">
      <c r="A6" s="12" t="s">
        <v>14</v>
      </c>
      <c r="B6" s="13">
        <f>'[1]Comparison Statistics Input'!BF7</f>
        <v>207</v>
      </c>
      <c r="C6" s="13">
        <f>'[1]Comparison Statistics Input'!BG7</f>
        <v>207</v>
      </c>
      <c r="D6" s="13">
        <f>'[1]Comparison Statistics Input'!BH7</f>
        <v>593</v>
      </c>
      <c r="E6" s="14">
        <f>D6/'[1]7'!B6</f>
        <v>1.2779346162963601E-2</v>
      </c>
      <c r="F6" s="15" t="str">
        <f>'[1]Comparison Statistics Input'!BJ7</f>
        <v>Current</v>
      </c>
    </row>
    <row r="7" spans="1:8" ht="12.75">
      <c r="A7" s="12" t="s">
        <v>15</v>
      </c>
      <c r="B7" s="13">
        <f>'[1]Comparison Statistics Input'!BF8</f>
        <v>982</v>
      </c>
      <c r="C7" s="13">
        <f>'[1]Comparison Statistics Input'!BG8</f>
        <v>982</v>
      </c>
      <c r="D7" s="13">
        <f>'[1]Comparison Statistics Input'!BH8</f>
        <v>1254</v>
      </c>
      <c r="E7" s="14">
        <f>D7/'[1]7'!B7</f>
        <v>2.6446769023114561E-2</v>
      </c>
      <c r="F7" s="16" t="str">
        <f>'[1]Comparison Statistics Input'!BJ8</f>
        <v>Current</v>
      </c>
    </row>
    <row r="8" spans="1:8" ht="12.75">
      <c r="A8" s="12" t="s">
        <v>16</v>
      </c>
      <c r="B8" s="13">
        <f>'[1]Comparison Statistics Input'!BF9</f>
        <v>667</v>
      </c>
      <c r="C8" s="13">
        <f>'[1]Comparison Statistics Input'!BG9</f>
        <v>648</v>
      </c>
      <c r="D8" s="13">
        <f>'[1]Comparison Statistics Input'!BH9</f>
        <v>2310</v>
      </c>
      <c r="E8" s="14">
        <f>D8/'[1]7'!B8</f>
        <v>1.4255035545023697E-2</v>
      </c>
      <c r="F8" s="16" t="str">
        <f>'[1]Comparison Statistics Input'!BJ9</f>
        <v>Current</v>
      </c>
    </row>
    <row r="9" spans="1:8" ht="12.75">
      <c r="A9" s="12" t="s">
        <v>17</v>
      </c>
      <c r="B9" s="13">
        <f>'[1]Comparison Statistics Input'!BF10</f>
        <v>13</v>
      </c>
      <c r="C9" s="13">
        <f>'[1]Comparison Statistics Input'!BG10</f>
        <v>13</v>
      </c>
      <c r="D9" s="13"/>
      <c r="E9" s="14"/>
      <c r="F9" s="16" t="str">
        <f>'[1]Comparison Statistics Input'!BJ10</f>
        <v>Current</v>
      </c>
    </row>
    <row r="10" spans="1:8" ht="12.75">
      <c r="A10" s="12" t="s">
        <v>18</v>
      </c>
      <c r="B10" s="13">
        <f>'[1]Comparison Statistics Input'!BF11</f>
        <v>261</v>
      </c>
      <c r="C10" s="13">
        <f>'[1]Comparison Statistics Input'!BG11</f>
        <v>248</v>
      </c>
      <c r="D10" s="13">
        <f>'[1]Comparison Statistics Input'!BH11</f>
        <v>327</v>
      </c>
      <c r="E10" s="14">
        <f>D10/'[1]7'!B10</f>
        <v>6.1444221048873524E-3</v>
      </c>
      <c r="F10" s="15" t="str">
        <f>'[1]Comparison Statistics Input'!BJ11</f>
        <v>2 months</v>
      </c>
    </row>
    <row r="11" spans="1:8" ht="12.75">
      <c r="A11" s="12" t="s">
        <v>19</v>
      </c>
      <c r="B11" s="13"/>
      <c r="C11" s="13"/>
      <c r="D11" s="13"/>
      <c r="E11" s="14"/>
      <c r="F11" s="15" t="str">
        <f>'[1]Comparison Statistics Input'!BJ12</f>
        <v>Current</v>
      </c>
    </row>
    <row r="12" spans="1:8" ht="12.75">
      <c r="A12" s="12" t="s">
        <v>20</v>
      </c>
      <c r="B12" s="13">
        <f>'[1]Comparison Statistics Input'!BF13</f>
        <v>31</v>
      </c>
      <c r="C12" s="13">
        <f>'[1]Comparison Statistics Input'!BG13</f>
        <v>31</v>
      </c>
      <c r="D12" s="13">
        <f>'[1]Comparison Statistics Input'!BH13</f>
        <v>85</v>
      </c>
      <c r="E12" s="14">
        <f>D12/'[1]7'!B12</f>
        <v>9.6230046416845919E-3</v>
      </c>
      <c r="F12" s="15" t="str">
        <f>'[1]Comparison Statistics Input'!BJ13</f>
        <v>Current</v>
      </c>
    </row>
    <row r="13" spans="1:8" ht="12.75">
      <c r="A13" s="12" t="s">
        <v>21</v>
      </c>
      <c r="B13" s="13">
        <f>'[1]Comparison Statistics Input'!BF14</f>
        <v>116</v>
      </c>
      <c r="C13" s="13">
        <f>'[1]Comparison Statistics Input'!BG14</f>
        <v>116</v>
      </c>
      <c r="D13" s="13">
        <f>'[1]Comparison Statistics Input'!BH14</f>
        <v>705</v>
      </c>
      <c r="E13" s="14">
        <f>D13/'[1]7'!B13</f>
        <v>2.3944570865740585E-2</v>
      </c>
      <c r="F13" s="15" t="str">
        <f>'[1]Comparison Statistics Input'!BJ14</f>
        <v>Current</v>
      </c>
    </row>
    <row r="14" spans="1:8" ht="12.75">
      <c r="A14" s="12" t="s">
        <v>22</v>
      </c>
      <c r="B14" s="13">
        <f>'[1]Comparison Statistics Input'!BF15</f>
        <v>5</v>
      </c>
      <c r="C14" s="13">
        <f>'[1]Comparison Statistics Input'!BG15</f>
        <v>5</v>
      </c>
      <c r="D14" s="13">
        <f>'[1]Comparison Statistics Input'!BH15</f>
        <v>9</v>
      </c>
      <c r="E14" s="14">
        <f>D14/'[1]7'!B14</f>
        <v>2.5111607142857145E-3</v>
      </c>
      <c r="F14" s="15" t="str">
        <f>'[1]Comparison Statistics Input'!BJ15</f>
        <v>Current</v>
      </c>
    </row>
    <row r="15" spans="1:8" ht="12.75">
      <c r="A15" s="12" t="s">
        <v>23</v>
      </c>
      <c r="B15" s="13">
        <f>'[1]Comparison Statistics Input'!BF16</f>
        <v>140</v>
      </c>
      <c r="C15" s="13"/>
      <c r="D15" s="13"/>
      <c r="E15" s="14"/>
      <c r="F15" s="15" t="str">
        <f>'[1]Comparison Statistics Input'!BJ16</f>
        <v>Current</v>
      </c>
    </row>
    <row r="16" spans="1:8" ht="12.75">
      <c r="A16" s="12" t="s">
        <v>24</v>
      </c>
      <c r="B16" s="13">
        <f>'[1]Comparison Statistics Input'!BF17</f>
        <v>192</v>
      </c>
      <c r="C16" s="13">
        <f>'[1]Comparison Statistics Input'!BG17</f>
        <v>192</v>
      </c>
      <c r="D16" s="13">
        <f>'[1]Comparison Statistics Input'!BH17</f>
        <v>321</v>
      </c>
      <c r="E16" s="14">
        <f>D16/'[1]7'!B16</f>
        <v>5.2321885543837919E-3</v>
      </c>
      <c r="F16" s="15" t="str">
        <f>'[1]Comparison Statistics Input'!BJ17</f>
        <v>Current</v>
      </c>
    </row>
    <row r="17" spans="1:6" ht="12.75">
      <c r="A17" s="12" t="s">
        <v>25</v>
      </c>
      <c r="B17" s="13">
        <f>'[1]Comparison Statistics Input'!BF18</f>
        <v>176</v>
      </c>
      <c r="C17" s="13">
        <f>'[1]Comparison Statistics Input'!BG18</f>
        <v>73</v>
      </c>
      <c r="D17" s="13">
        <f>'[1]Comparison Statistics Input'!BH18</f>
        <v>217</v>
      </c>
      <c r="E17" s="14">
        <f>D17/'[1]7'!B17</f>
        <v>4.4795838322117167E-3</v>
      </c>
      <c r="F17" s="15" t="str">
        <f>'[1]Comparison Statistics Input'!BJ18</f>
        <v>8 months</v>
      </c>
    </row>
    <row r="18" spans="1:6" ht="12.75">
      <c r="A18" s="12" t="s">
        <v>26</v>
      </c>
      <c r="B18" s="13">
        <f>'[1]Comparison Statistics Input'!BF19</f>
        <v>36</v>
      </c>
      <c r="C18" s="13">
        <f>'[1]Comparison Statistics Input'!BG19</f>
        <v>36</v>
      </c>
      <c r="D18" s="13">
        <f>'[1]Comparison Statistics Input'!BH19</f>
        <v>142</v>
      </c>
      <c r="E18" s="14">
        <f>D18/'[1]7'!B18</f>
        <v>4.6117371959338771E-3</v>
      </c>
      <c r="F18" s="15" t="str">
        <f>'[1]Comparison Statistics Input'!BJ19</f>
        <v>Current</v>
      </c>
    </row>
    <row r="19" spans="1:6" ht="12.75">
      <c r="A19" s="12" t="s">
        <v>27</v>
      </c>
      <c r="B19" s="13">
        <f>'[1]Comparison Statistics Input'!BF20</f>
        <v>1278</v>
      </c>
      <c r="C19" s="13">
        <f>'[1]Comparison Statistics Input'!BG20</f>
        <v>1278</v>
      </c>
      <c r="D19" s="13">
        <f>'[1]Comparison Statistics Input'!BH20</f>
        <v>3132</v>
      </c>
      <c r="E19" s="14">
        <f>D19/'[1]7'!B19</f>
        <v>4.5202371536938362E-3</v>
      </c>
      <c r="F19" s="15" t="str">
        <f>'[1]Comparison Statistics Input'!BJ20</f>
        <v>Current</v>
      </c>
    </row>
    <row r="20" spans="1:6" ht="12.75">
      <c r="A20" s="12" t="s">
        <v>28</v>
      </c>
      <c r="B20" s="13">
        <f>'[1]Comparison Statistics Input'!BF21</f>
        <v>521</v>
      </c>
      <c r="C20" s="13">
        <f>'[1]Comparison Statistics Input'!BG21</f>
        <v>521</v>
      </c>
      <c r="D20" s="13">
        <f>'[1]Comparison Statistics Input'!BH21</f>
        <v>1804</v>
      </c>
      <c r="E20" s="14">
        <f>D20/'[1]7'!B20</f>
        <v>1.5905624278119188E-2</v>
      </c>
      <c r="F20" s="15" t="str">
        <f>'[1]Comparison Statistics Input'!BJ21</f>
        <v>Current</v>
      </c>
    </row>
    <row r="21" spans="1:6" ht="12.75">
      <c r="A21" s="12" t="s">
        <v>29</v>
      </c>
      <c r="B21" s="13">
        <f>'[1]Comparison Statistics Input'!BF22</f>
        <v>54</v>
      </c>
      <c r="C21" s="13">
        <f>'[1]Comparison Statistics Input'!BG22</f>
        <v>49</v>
      </c>
      <c r="D21" s="13">
        <f>'[1]Comparison Statistics Input'!BH22</f>
        <v>629</v>
      </c>
      <c r="E21" s="14">
        <f>D21/'[1]7'!B21</f>
        <v>1.8724696356275303E-2</v>
      </c>
      <c r="F21" s="15" t="str">
        <f>'[1]Comparison Statistics Input'!BJ22</f>
        <v>Current</v>
      </c>
    </row>
    <row r="22" spans="1:6" ht="12.75">
      <c r="A22" s="12" t="s">
        <v>30</v>
      </c>
      <c r="B22" s="13"/>
      <c r="C22" s="13">
        <f>'[1]Comparison Statistics Input'!BG23</f>
        <v>70</v>
      </c>
      <c r="D22" s="13">
        <f>'[1]Comparison Statistics Input'!BH23</f>
        <v>2000</v>
      </c>
      <c r="E22" s="14">
        <f>D22/'[1]7'!B22</f>
        <v>0.10671789125446882</v>
      </c>
      <c r="F22" s="15" t="s">
        <v>31</v>
      </c>
    </row>
    <row r="23" spans="1:6" ht="12.75">
      <c r="A23" s="12" t="s">
        <v>32</v>
      </c>
      <c r="B23" s="13">
        <f>'[1]Comparison Statistics Input'!BF24</f>
        <v>171</v>
      </c>
      <c r="C23" s="13">
        <f>'[1]Comparison Statistics Input'!BG24</f>
        <v>171</v>
      </c>
      <c r="D23" s="13">
        <f>'[1]Comparison Statistics Input'!BH24</f>
        <v>495</v>
      </c>
      <c r="E23" s="14">
        <f>D23/'[1]7'!B23</f>
        <v>8.9888864676400081E-3</v>
      </c>
      <c r="F23" s="15" t="str">
        <f>'[1]Comparison Statistics Input'!BJ24</f>
        <v>Current</v>
      </c>
    </row>
    <row r="24" spans="1:6" ht="12.75">
      <c r="A24" s="12" t="s">
        <v>33</v>
      </c>
      <c r="B24" s="13">
        <f>'[1]Comparison Statistics Input'!BF25</f>
        <v>125</v>
      </c>
      <c r="C24" s="13">
        <f>'[1]Comparison Statistics Input'!BG25</f>
        <v>125</v>
      </c>
      <c r="D24" s="13">
        <f>'[1]Comparison Statistics Input'!BH25</f>
        <v>240</v>
      </c>
      <c r="E24" s="14">
        <f>D24/'[1]7'!B24</f>
        <v>1.4085333646340749E-2</v>
      </c>
      <c r="F24" s="15" t="s">
        <v>34</v>
      </c>
    </row>
    <row r="25" spans="1:6" ht="12.75">
      <c r="A25" s="12" t="s">
        <v>35</v>
      </c>
      <c r="B25" s="13">
        <f>'[1]Comparison Statistics Input'!BF26</f>
        <v>110</v>
      </c>
      <c r="C25" s="13">
        <f>'[1]Comparison Statistics Input'!BG26</f>
        <v>62</v>
      </c>
      <c r="D25" s="13">
        <f>'[1]Comparison Statistics Input'!BH26</f>
        <v>177</v>
      </c>
      <c r="E25" s="14">
        <f>D25/'[1]7'!B25</f>
        <v>3.4114563256495258E-3</v>
      </c>
      <c r="F25" s="16" t="s">
        <v>31</v>
      </c>
    </row>
    <row r="26" spans="1:6" ht="12.75">
      <c r="A26" s="12" t="s">
        <v>36</v>
      </c>
      <c r="B26" s="13">
        <f>'[1]Comparison Statistics Input'!BF27</f>
        <v>142</v>
      </c>
      <c r="C26" s="13">
        <f>'[1]Comparison Statistics Input'!BG27</f>
        <v>142</v>
      </c>
      <c r="D26" s="13">
        <f>'[1]Comparison Statistics Input'!BH27</f>
        <v>601</v>
      </c>
      <c r="E26" s="14">
        <f>D26/'[1]7'!B26</f>
        <v>1.3089119261259692E-2</v>
      </c>
      <c r="F26" s="15" t="str">
        <f>'[1]Comparison Statistics Input'!BJ27</f>
        <v>Current</v>
      </c>
    </row>
    <row r="27" spans="1:6" ht="12.75">
      <c r="A27" s="12" t="s">
        <v>37</v>
      </c>
      <c r="B27" s="13">
        <f>'[1]Comparison Statistics Input'!BF28</f>
        <v>74</v>
      </c>
      <c r="C27" s="13">
        <f>'[1]Comparison Statistics Input'!BG28</f>
        <v>74</v>
      </c>
      <c r="D27" s="13">
        <f>'[1]Comparison Statistics Input'!BH28</f>
        <v>180</v>
      </c>
      <c r="E27" s="14">
        <f>D27/'[1]7'!B27</f>
        <v>5.7270124085268851E-3</v>
      </c>
      <c r="F27" s="15" t="str">
        <f>'[1]Comparison Statistics Input'!BJ28</f>
        <v>Current</v>
      </c>
    </row>
    <row r="28" spans="1:6" ht="12.75">
      <c r="A28" s="12" t="s">
        <v>38</v>
      </c>
      <c r="B28" s="13">
        <f>'[1]Comparison Statistics Input'!BF29</f>
        <v>28</v>
      </c>
      <c r="C28" s="13">
        <f>'[1]Comparison Statistics Input'!BG29</f>
        <v>28</v>
      </c>
      <c r="D28" s="13">
        <f>'[1]Comparison Statistics Input'!BH29</f>
        <v>65</v>
      </c>
      <c r="E28" s="14">
        <f>D28/'[1]7'!B28</f>
        <v>4.2103899468843116E-3</v>
      </c>
      <c r="F28" s="15" t="str">
        <f>'[1]Comparison Statistics Input'!BJ29</f>
        <v>Current</v>
      </c>
    </row>
    <row r="29" spans="1:6" ht="12.75">
      <c r="A29" s="12" t="s">
        <v>39</v>
      </c>
      <c r="B29" s="13">
        <f>'[1]Comparison Statistics Input'!BF30</f>
        <v>379</v>
      </c>
      <c r="C29" s="13">
        <f>'[1]Comparison Statistics Input'!BG30</f>
        <v>379</v>
      </c>
      <c r="D29" s="13">
        <f>'[1]Comparison Statistics Input'!BH30</f>
        <v>3217</v>
      </c>
      <c r="E29" s="14">
        <f>D29/'[1]7'!B29</f>
        <v>1.0479475928477658E-2</v>
      </c>
      <c r="F29" s="16" t="str">
        <f>'[1]Comparison Statistics Input'!BJ30</f>
        <v>Current</v>
      </c>
    </row>
    <row r="30" spans="1:6" ht="12.75">
      <c r="A30" s="12" t="s">
        <v>40</v>
      </c>
      <c r="B30" s="13">
        <f>'[1]Comparison Statistics Input'!BF31</f>
        <v>196</v>
      </c>
      <c r="C30" s="13">
        <f>'[1]Comparison Statistics Input'!BG31</f>
        <v>196</v>
      </c>
      <c r="D30" s="13">
        <f>'[1]Comparison Statistics Input'!BH31</f>
        <v>403</v>
      </c>
      <c r="E30" s="14">
        <f>D30/'[1]7'!B30</f>
        <v>2.3880066366437545E-2</v>
      </c>
      <c r="F30" s="15" t="str">
        <f>'[1]Comparison Statistics Input'!BJ31</f>
        <v>Current</v>
      </c>
    </row>
    <row r="31" spans="1:6" ht="12.75">
      <c r="A31" s="12" t="s">
        <v>41</v>
      </c>
      <c r="B31" s="13">
        <f>'[1]Comparison Statistics Input'!BF32</f>
        <v>140</v>
      </c>
      <c r="C31" s="13">
        <f>'[1]Comparison Statistics Input'!BG32</f>
        <v>140</v>
      </c>
      <c r="D31" s="13">
        <f>'[1]Comparison Statistics Input'!BH32</f>
        <v>420</v>
      </c>
      <c r="E31" s="14">
        <f>D31/'[1]7'!B31</f>
        <v>6.2623943220958146E-3</v>
      </c>
      <c r="F31" s="15" t="str">
        <f>'[1]Comparison Statistics Input'!BJ32</f>
        <v>Current</v>
      </c>
    </row>
    <row r="32" spans="1:6" ht="12.75">
      <c r="A32" s="12" t="s">
        <v>42</v>
      </c>
      <c r="B32" s="13">
        <f>'[1]Comparison Statistics Input'!BF33</f>
        <v>3</v>
      </c>
      <c r="C32" s="13">
        <f>'[1]Comparison Statistics Input'!BG33</f>
        <v>3</v>
      </c>
      <c r="D32" s="13">
        <f>'[1]Comparison Statistics Input'!BH33</f>
        <v>8</v>
      </c>
      <c r="E32" s="14">
        <f>D32/'[1]7'!B32</f>
        <v>1.0241966457559851E-3</v>
      </c>
      <c r="F32" s="15" t="s">
        <v>43</v>
      </c>
    </row>
    <row r="33" spans="1:6" ht="12.75">
      <c r="A33" s="12" t="s">
        <v>44</v>
      </c>
      <c r="B33" s="13">
        <f>'[1]Comparison Statistics Input'!BF34</f>
        <v>2402</v>
      </c>
      <c r="C33" s="13">
        <f>'[1]Comparison Statistics Input'!BG34</f>
        <v>2910</v>
      </c>
      <c r="D33" s="13">
        <f>'[1]Comparison Statistics Input'!BH34</f>
        <v>8495</v>
      </c>
      <c r="E33" s="14">
        <f>D33/'[1]7'!B33</f>
        <v>3.0990981788466029E-2</v>
      </c>
      <c r="F33" s="15" t="str">
        <f>'[1]Comparison Statistics Input'!BJ34</f>
        <v>9 months</v>
      </c>
    </row>
    <row r="34" spans="1:6" ht="12.75">
      <c r="A34" s="12" t="s">
        <v>45</v>
      </c>
      <c r="B34" s="13">
        <f>'[1]Comparison Statistics Input'!BF35</f>
        <v>841</v>
      </c>
      <c r="C34" s="13">
        <f>'[1]Comparison Statistics Input'!BG35</f>
        <v>822</v>
      </c>
      <c r="D34" s="13">
        <f>'[1]Comparison Statistics Input'!BH35</f>
        <v>3101</v>
      </c>
      <c r="E34" s="14">
        <f>D34/'[1]7'!B34</f>
        <v>1.5573758142197804E-2</v>
      </c>
      <c r="F34" s="17" t="str">
        <f>'[1]Comparison Statistics Input'!BJ35</f>
        <v>Current</v>
      </c>
    </row>
    <row r="35" spans="1:6" ht="12.75">
      <c r="A35" s="12" t="s">
        <v>46</v>
      </c>
      <c r="B35" s="13">
        <f>'[1]Comparison Statistics Input'!BF36</f>
        <v>146</v>
      </c>
      <c r="C35" s="13">
        <f>'[1]Comparison Statistics Input'!BG36</f>
        <v>133</v>
      </c>
      <c r="D35" s="13">
        <f>'[1]Comparison Statistics Input'!BH36</f>
        <v>292</v>
      </c>
      <c r="E35" s="14">
        <f>D35/'[1]7'!B35</f>
        <v>7.3280297136547297E-3</v>
      </c>
      <c r="F35" s="15" t="str">
        <f>'[1]Comparison Statistics Input'!BJ36</f>
        <v>2 months</v>
      </c>
    </row>
    <row r="36" spans="1:6" ht="12.75">
      <c r="A36" s="12" t="s">
        <v>47</v>
      </c>
      <c r="B36" s="13">
        <f>'[1]Comparison Statistics Input'!BF37</f>
        <v>258</v>
      </c>
      <c r="C36" s="13">
        <f>'[1]Comparison Statistics Input'!BG37</f>
        <v>198</v>
      </c>
      <c r="D36" s="13">
        <f>'[1]Comparison Statistics Input'!BH37</f>
        <v>1911</v>
      </c>
      <c r="E36" s="14">
        <f>D36/'[1]7'!B36</f>
        <v>1.6851257451236289E-2</v>
      </c>
      <c r="F36" s="15" t="str">
        <f>'[1]Comparison Statistics Input'!BJ37</f>
        <v>Current</v>
      </c>
    </row>
    <row r="37" spans="1:6" ht="12.75">
      <c r="A37" s="12" t="s">
        <v>48</v>
      </c>
      <c r="B37" s="13">
        <f>'[1]Comparison Statistics Input'!BF38</f>
        <v>20</v>
      </c>
      <c r="C37" s="13">
        <f>'[1]Comparison Statistics Input'!BG38</f>
        <v>20</v>
      </c>
      <c r="D37" s="13">
        <f>'[1]Comparison Statistics Input'!BH38</f>
        <v>50</v>
      </c>
      <c r="E37" s="14">
        <f>D37/'[1]7'!B37</f>
        <v>1.2045290291496025E-2</v>
      </c>
      <c r="F37" s="17" t="s">
        <v>34</v>
      </c>
    </row>
    <row r="38" spans="1:6" ht="12.75">
      <c r="A38" s="12" t="s">
        <v>49</v>
      </c>
      <c r="B38" s="13">
        <f>'[1]Comparison Statistics Input'!BF39</f>
        <v>86</v>
      </c>
      <c r="C38" s="13">
        <f>'[1]Comparison Statistics Input'!BG39</f>
        <v>59</v>
      </c>
      <c r="D38" s="13">
        <f>'[1]Comparison Statistics Input'!BH39</f>
        <v>302</v>
      </c>
      <c r="E38" s="14">
        <f>D38/'[1]7'!B38</f>
        <v>1.0308222684916544E-2</v>
      </c>
      <c r="F38" s="15" t="s">
        <v>34</v>
      </c>
    </row>
    <row r="39" spans="1:6" ht="12.75">
      <c r="A39" s="12" t="s">
        <v>50</v>
      </c>
      <c r="B39" s="13">
        <f>'[1]Comparison Statistics Input'!BF40</f>
        <v>394</v>
      </c>
      <c r="C39" s="13">
        <f>'[1]Comparison Statistics Input'!BG40</f>
        <v>394</v>
      </c>
      <c r="D39" s="13">
        <f>'[1]Comparison Statistics Input'!BH40</f>
        <v>1528</v>
      </c>
      <c r="E39" s="14">
        <f>D39/'[1]7'!B39</f>
        <v>1.448931792104839E-2</v>
      </c>
      <c r="F39" s="15" t="str">
        <f>'[1]Comparison Statistics Input'!BJ40</f>
        <v>Current</v>
      </c>
    </row>
    <row r="40" spans="1:6" ht="12.75">
      <c r="A40" s="12" t="s">
        <v>51</v>
      </c>
      <c r="B40" s="13">
        <f>'[1]Comparison Statistics Input'!BF41</f>
        <v>323</v>
      </c>
      <c r="C40" s="13">
        <f>'[1]Comparison Statistics Input'!BG41</f>
        <v>323</v>
      </c>
      <c r="D40" s="13">
        <f>'[1]Comparison Statistics Input'!BH41</f>
        <v>407</v>
      </c>
      <c r="E40" s="14">
        <f>D40/'[1]7'!B40</f>
        <v>1.028999064546305E-2</v>
      </c>
      <c r="F40" s="15" t="str">
        <f>'[1]Comparison Statistics Input'!BJ41</f>
        <v>Current</v>
      </c>
    </row>
    <row r="41" spans="1:6" ht="13.5" thickBot="1">
      <c r="A41" s="18" t="s">
        <v>52</v>
      </c>
      <c r="B41" s="19">
        <f>'[1]Comparison Statistics Input'!BF42</f>
        <v>284</v>
      </c>
      <c r="C41" s="19">
        <f>'[1]Comparison Statistics Input'!BG42</f>
        <v>284</v>
      </c>
      <c r="D41" s="19">
        <f>'[1]Comparison Statistics Input'!BH42</f>
        <v>184</v>
      </c>
      <c r="E41" s="20">
        <f>D41/'[1]7'!B41</f>
        <v>1.9493590422714271E-3</v>
      </c>
      <c r="F41" s="21" t="str">
        <f>'[1]Comparison Statistics Input'!BJ42</f>
        <v>Current</v>
      </c>
    </row>
    <row r="42" spans="1:6" ht="13.5" thickBot="1">
      <c r="A42" s="22" t="s">
        <v>53</v>
      </c>
      <c r="B42" s="23">
        <f>SUM(B22:B41,B3:B20)+63</f>
        <v>11170</v>
      </c>
      <c r="C42" s="23">
        <f>SUM(C22:C41,C3:C20)+63</f>
        <v>11306</v>
      </c>
      <c r="D42" s="23">
        <f>SUM(D3:D41)</f>
        <v>37319</v>
      </c>
      <c r="E42" s="23"/>
      <c r="F42" s="24"/>
    </row>
    <row r="43" spans="1:6" s="27" customFormat="1" ht="7.5" customHeight="1">
      <c r="A43" s="25"/>
      <c r="B43" s="25"/>
      <c r="C43" s="25"/>
      <c r="D43" s="25"/>
      <c r="E43" s="25"/>
      <c r="F43" s="26"/>
    </row>
    <row r="44" spans="1:6" ht="12.75">
      <c r="A44" s="28" t="s">
        <v>54</v>
      </c>
      <c r="B44" s="28"/>
      <c r="C44" s="28"/>
      <c r="D44" s="28"/>
      <c r="E44" s="28"/>
      <c r="F44" s="26"/>
    </row>
    <row r="45" spans="1:6" ht="13.5" customHeight="1">
      <c r="A45" s="29" t="s">
        <v>55</v>
      </c>
      <c r="B45" s="28"/>
      <c r="C45" s="28"/>
      <c r="D45" s="28"/>
      <c r="E45" s="28"/>
      <c r="F45" s="26"/>
    </row>
    <row r="46" spans="1:6" ht="13.5" customHeight="1">
      <c r="A46" s="29" t="s">
        <v>56</v>
      </c>
      <c r="B46" s="29"/>
      <c r="C46" s="29"/>
      <c r="D46" s="29"/>
      <c r="E46" s="29"/>
      <c r="F46" s="30"/>
    </row>
    <row r="47" spans="1:6" ht="13.5" customHeight="1">
      <c r="A47" s="29" t="s">
        <v>57</v>
      </c>
      <c r="B47" s="29"/>
      <c r="C47" s="29"/>
      <c r="D47" s="29"/>
      <c r="E47" s="29"/>
      <c r="F47" s="30"/>
    </row>
    <row r="48" spans="1:6" ht="12.75">
      <c r="A48" s="31" t="s">
        <v>58</v>
      </c>
      <c r="B48" s="29"/>
      <c r="C48" s="29"/>
      <c r="D48" s="29"/>
      <c r="E48" s="29"/>
      <c r="F48" s="30"/>
    </row>
    <row r="49" spans="1:2" ht="12.75">
      <c r="B49" s="29"/>
    </row>
    <row r="50" spans="1:2" ht="12.75">
      <c r="A50" s="29"/>
      <c r="B50" s="29"/>
    </row>
    <row r="51" spans="1:2">
      <c r="A51" s="32" t="s">
        <v>59</v>
      </c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2014 PROPERTY DIVISION AND CONSOLIDATION
&amp;16Segregations, Subdivisions, Merges, and Adjustments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2015-06-09T21:11:23Z</dcterms:created>
  <dcterms:modified xsi:type="dcterms:W3CDTF">2015-06-09T21:11:32Z</dcterms:modified>
</cp:coreProperties>
</file>