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0" sheetId="1" r:id="rId1"/>
  </sheets>
  <externalReferences>
    <externalReference r:id="rId2"/>
  </externalReferences>
  <definedNames>
    <definedName name="_xlnm.Print_Area" localSheetId="0">'10'!$A$1:$G$49</definedName>
  </definedNames>
  <calcPr calcId="125725"/>
</workbook>
</file>

<file path=xl/calcChain.xml><?xml version="1.0" encoding="utf-8"?>
<calcChain xmlns="http://schemas.openxmlformats.org/spreadsheetml/2006/main">
  <c r="F45" i="1"/>
  <c r="E45"/>
  <c r="F44"/>
  <c r="E44"/>
  <c r="C42"/>
  <c r="B42"/>
  <c r="C41"/>
  <c r="D41" s="1"/>
  <c r="B41"/>
  <c r="C40"/>
  <c r="D40" s="1"/>
  <c r="B40"/>
  <c r="C39"/>
  <c r="D39" s="1"/>
  <c r="B39"/>
  <c r="C38"/>
  <c r="D38" s="1"/>
  <c r="B38"/>
  <c r="C37"/>
  <c r="B37"/>
  <c r="D36"/>
  <c r="C36"/>
  <c r="B36"/>
  <c r="D35"/>
  <c r="C35"/>
  <c r="B35"/>
  <c r="C34"/>
  <c r="B34"/>
  <c r="C33"/>
  <c r="D33" s="1"/>
  <c r="B33"/>
  <c r="C32"/>
  <c r="D32" s="1"/>
  <c r="B32"/>
  <c r="C31"/>
  <c r="D31" s="1"/>
  <c r="B31"/>
  <c r="C30"/>
  <c r="D30" s="1"/>
  <c r="B30"/>
  <c r="C29"/>
  <c r="B29"/>
  <c r="D28"/>
  <c r="C28"/>
  <c r="B28"/>
  <c r="D27"/>
  <c r="C27"/>
  <c r="B27"/>
  <c r="C26"/>
  <c r="B26"/>
  <c r="C25"/>
  <c r="D25" s="1"/>
  <c r="B25"/>
  <c r="C24"/>
  <c r="D24" s="1"/>
  <c r="B24"/>
  <c r="C23"/>
  <c r="D23" s="1"/>
  <c r="B23"/>
  <c r="C22"/>
  <c r="D22" s="1"/>
  <c r="B22"/>
  <c r="C21"/>
  <c r="B21"/>
  <c r="D20"/>
  <c r="C20"/>
  <c r="B20"/>
  <c r="D19"/>
  <c r="C19"/>
  <c r="B19"/>
  <c r="C18"/>
  <c r="B18"/>
  <c r="C17"/>
  <c r="D17" s="1"/>
  <c r="B17"/>
  <c r="C16"/>
  <c r="D16" s="1"/>
  <c r="B16"/>
  <c r="C15"/>
  <c r="D15" s="1"/>
  <c r="B15"/>
  <c r="C14"/>
  <c r="D14" s="1"/>
  <c r="B14"/>
  <c r="C13"/>
  <c r="B13"/>
  <c r="C12"/>
  <c r="B12"/>
  <c r="D12" s="1"/>
  <c r="D11"/>
  <c r="C11"/>
  <c r="B11"/>
  <c r="C10"/>
  <c r="B10"/>
  <c r="C9"/>
  <c r="D9" s="1"/>
  <c r="B9"/>
  <c r="C8"/>
  <c r="D8" s="1"/>
  <c r="B8"/>
  <c r="C7"/>
  <c r="D7" s="1"/>
  <c r="B7"/>
  <c r="C6"/>
  <c r="B6"/>
  <c r="C5"/>
  <c r="B5"/>
  <c r="D5" s="1"/>
  <c r="C4"/>
  <c r="B4"/>
  <c r="B43" l="1"/>
  <c r="D10"/>
  <c r="D13"/>
  <c r="D18"/>
  <c r="D21"/>
  <c r="D26"/>
  <c r="D29"/>
  <c r="D34"/>
  <c r="D37"/>
  <c r="D42"/>
  <c r="D4"/>
  <c r="C43"/>
  <c r="D45"/>
  <c r="D6"/>
  <c r="D44" l="1"/>
</calcChain>
</file>

<file path=xl/sharedStrings.xml><?xml version="1.0" encoding="utf-8"?>
<sst xmlns="http://schemas.openxmlformats.org/spreadsheetml/2006/main" count="56" uniqueCount="53">
  <si>
    <t>TOTAL</t>
  </si>
  <si>
    <t>PARCELS</t>
  </si>
  <si>
    <t xml:space="preserve">NC % of </t>
  </si>
  <si>
    <t xml:space="preserve">NC  % of </t>
  </si>
  <si>
    <t xml:space="preserve">REAL PROP. </t>
  </si>
  <si>
    <t xml:space="preserve">WITH </t>
  </si>
  <si>
    <t>COUNTY</t>
  </si>
  <si>
    <t>NC</t>
  </si>
  <si>
    <t>SKAMANIA</t>
  </si>
  <si>
    <t>WALLA WALLA</t>
  </si>
  <si>
    <t>FRANKLIN</t>
  </si>
  <si>
    <t>ISLAND</t>
  </si>
  <si>
    <t>KING</t>
  </si>
  <si>
    <t>THURSTON</t>
  </si>
  <si>
    <t>SPOKANE</t>
  </si>
  <si>
    <t>KITSAP</t>
  </si>
  <si>
    <t>KITTITAS</t>
  </si>
  <si>
    <t>COWLITZ</t>
  </si>
  <si>
    <t>WHATCOM</t>
  </si>
  <si>
    <t>GRANT</t>
  </si>
  <si>
    <t>SNOHOMISH</t>
  </si>
  <si>
    <t>LEWIS</t>
  </si>
  <si>
    <t>BENTON</t>
  </si>
  <si>
    <t>PIERCE</t>
  </si>
  <si>
    <t>CLARK</t>
  </si>
  <si>
    <t>MASON</t>
  </si>
  <si>
    <t>COLUMBIA</t>
  </si>
  <si>
    <t>ADAMS</t>
  </si>
  <si>
    <t>DOUGLAS</t>
  </si>
  <si>
    <t>ASOTIN</t>
  </si>
  <si>
    <t>SAN JUAN</t>
  </si>
  <si>
    <t>KLICKITAT</t>
  </si>
  <si>
    <t>GARFIELD</t>
  </si>
  <si>
    <t>PACIFIC</t>
  </si>
  <si>
    <t>PEND OREILLE</t>
  </si>
  <si>
    <t>OKANOGAN</t>
  </si>
  <si>
    <t>JEFFERSON</t>
  </si>
  <si>
    <t>SKAGIT</t>
  </si>
  <si>
    <t>YAKIMA</t>
  </si>
  <si>
    <t>GRAYS HARBOR</t>
  </si>
  <si>
    <t>LINCOLN</t>
  </si>
  <si>
    <t>CHELAN</t>
  </si>
  <si>
    <t>WAHKIAKUM</t>
  </si>
  <si>
    <t>FERRY</t>
  </si>
  <si>
    <t>STEVENS</t>
  </si>
  <si>
    <t>CLALLAM</t>
  </si>
  <si>
    <t>WHITMAN</t>
  </si>
  <si>
    <t xml:space="preserve">TOTAL </t>
  </si>
  <si>
    <t>MEAN</t>
  </si>
  <si>
    <t>MEDIAN</t>
  </si>
  <si>
    <t xml:space="preserve">Notes:  </t>
  </si>
  <si>
    <t xml:space="preserve">     - The source of the real property parcels is the 2014 Abstract Report.</t>
  </si>
  <si>
    <t xml:space="preserve">     - The source of the parcels with NC is the 2014 Progress Report.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</si>
</sst>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0" borderId="0" xfId="1" applyFont="1"/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9" xfId="1" applyFont="1" applyFill="1" applyBorder="1" applyAlignment="1"/>
    <xf numFmtId="164" fontId="2" fillId="2" borderId="10" xfId="1" applyFont="1" applyFill="1" applyBorder="1" applyAlignment="1"/>
    <xf numFmtId="164" fontId="3" fillId="0" borderId="11" xfId="1" applyFont="1" applyBorder="1"/>
    <xf numFmtId="165" fontId="3" fillId="0" borderId="11" xfId="2" applyNumberFormat="1" applyFont="1" applyBorder="1"/>
    <xf numFmtId="165" fontId="3" fillId="0" borderId="11" xfId="2" applyNumberFormat="1" applyFont="1" applyBorder="1" applyAlignment="1">
      <alignment horizontal="right"/>
    </xf>
    <xf numFmtId="10" fontId="3" fillId="0" borderId="12" xfId="3" applyNumberFormat="1" applyFont="1" applyFill="1" applyBorder="1"/>
    <xf numFmtId="10" fontId="3" fillId="0" borderId="2" xfId="1" applyNumberFormat="1" applyFont="1" applyBorder="1"/>
    <xf numFmtId="10" fontId="3" fillId="0" borderId="13" xfId="3" applyNumberFormat="1" applyFont="1" applyFill="1" applyBorder="1"/>
    <xf numFmtId="164" fontId="3" fillId="0" borderId="12" xfId="1" applyFont="1" applyBorder="1"/>
    <xf numFmtId="165" fontId="3" fillId="0" borderId="12" xfId="2" applyNumberFormat="1" applyFont="1" applyBorder="1"/>
    <xf numFmtId="165" fontId="3" fillId="0" borderId="12" xfId="2" applyNumberFormat="1" applyFont="1" applyBorder="1" applyAlignment="1">
      <alignment horizontal="right"/>
    </xf>
    <xf numFmtId="10" fontId="3" fillId="0" borderId="5" xfId="1" applyNumberFormat="1" applyFont="1" applyBorder="1"/>
    <xf numFmtId="10" fontId="3" fillId="0" borderId="14" xfId="3" applyNumberFormat="1" applyFont="1" applyFill="1" applyBorder="1" applyAlignment="1">
      <alignment horizontal="right"/>
    </xf>
    <xf numFmtId="10" fontId="3" fillId="0" borderId="14" xfId="3" applyNumberFormat="1" applyFont="1" applyFill="1" applyBorder="1"/>
    <xf numFmtId="164" fontId="3" fillId="0" borderId="15" xfId="1" applyFont="1" applyBorder="1"/>
    <xf numFmtId="165" fontId="3" fillId="0" borderId="15" xfId="2" applyNumberFormat="1" applyFont="1" applyBorder="1"/>
    <xf numFmtId="165" fontId="3" fillId="0" borderId="15" xfId="2" applyNumberFormat="1" applyFont="1" applyBorder="1" applyAlignment="1">
      <alignment horizontal="right"/>
    </xf>
    <xf numFmtId="10" fontId="3" fillId="0" borderId="8" xfId="1" applyNumberFormat="1" applyFont="1" applyBorder="1"/>
    <xf numFmtId="10" fontId="3" fillId="0" borderId="16" xfId="3" applyNumberFormat="1" applyFont="1" applyFill="1" applyBorder="1"/>
    <xf numFmtId="164" fontId="4" fillId="2" borderId="17" xfId="1" applyFont="1" applyFill="1" applyBorder="1"/>
    <xf numFmtId="165" fontId="4" fillId="2" borderId="18" xfId="2" applyNumberFormat="1" applyFont="1" applyFill="1" applyBorder="1"/>
    <xf numFmtId="165" fontId="4" fillId="2" borderId="19" xfId="2" applyNumberFormat="1" applyFont="1" applyFill="1" applyBorder="1"/>
    <xf numFmtId="10" fontId="4" fillId="2" borderId="18" xfId="3" applyNumberFormat="1" applyFont="1" applyFill="1" applyBorder="1"/>
    <xf numFmtId="164" fontId="3" fillId="2" borderId="18" xfId="1" applyFont="1" applyFill="1" applyBorder="1" applyAlignment="1">
      <alignment horizontal="center"/>
    </xf>
    <xf numFmtId="164" fontId="3" fillId="2" borderId="20" xfId="1" applyFont="1" applyFill="1" applyBorder="1" applyAlignment="1">
      <alignment horizontal="center"/>
    </xf>
    <xf numFmtId="10" fontId="4" fillId="2" borderId="20" xfId="1" applyNumberFormat="1" applyFont="1" applyFill="1" applyBorder="1" applyAlignment="1">
      <alignment horizontal="right"/>
    </xf>
    <xf numFmtId="10" fontId="4" fillId="2" borderId="20" xfId="3" applyNumberFormat="1" applyFont="1" applyFill="1" applyBorder="1"/>
    <xf numFmtId="164" fontId="4" fillId="0" borderId="0" xfId="1" applyFont="1" applyFill="1" applyBorder="1"/>
    <xf numFmtId="165" fontId="4" fillId="0" borderId="0" xfId="2" applyNumberFormat="1" applyFont="1" applyFill="1" applyBorder="1"/>
    <xf numFmtId="10" fontId="4" fillId="0" borderId="0" xfId="3" applyNumberFormat="1" applyFont="1" applyFill="1" applyBorder="1"/>
    <xf numFmtId="0" fontId="5" fillId="0" borderId="0" xfId="4" applyFont="1" applyFill="1" applyBorder="1"/>
    <xf numFmtId="0" fontId="5" fillId="0" borderId="0" xfId="4" applyFont="1" applyFill="1" applyBorder="1" applyAlignment="1">
      <alignment horizontal="right"/>
    </xf>
    <xf numFmtId="164" fontId="6" fillId="0" borderId="0" xfId="1" applyFont="1"/>
    <xf numFmtId="0" fontId="5" fillId="0" borderId="0" xfId="5" applyFont="1"/>
    <xf numFmtId="164" fontId="7" fillId="0" borderId="0" xfId="1" applyFont="1"/>
    <xf numFmtId="164" fontId="6" fillId="0" borderId="0" xfId="1" applyFont="1" applyFill="1"/>
    <xf numFmtId="164" fontId="2" fillId="2" borderId="1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17">
    <cellStyle name="Comma 2" xfId="6"/>
    <cellStyle name="Comma 2 2" xfId="7"/>
    <cellStyle name="Comma 3" xfId="2"/>
    <cellStyle name="Currency 2" xfId="8"/>
    <cellStyle name="Normal" xfId="0" builtinId="0"/>
    <cellStyle name="Normal 2" xfId="4"/>
    <cellStyle name="Normal 2 2" xfId="5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2 (2)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E4">
            <v>12880</v>
          </cell>
        </row>
        <row r="5">
          <cell r="E5">
            <v>13238</v>
          </cell>
        </row>
        <row r="6">
          <cell r="E6">
            <v>72358</v>
          </cell>
        </row>
        <row r="7">
          <cell r="E7">
            <v>43470</v>
          </cell>
        </row>
        <row r="8">
          <cell r="E8">
            <v>48543</v>
          </cell>
        </row>
        <row r="9">
          <cell r="E9">
            <v>162086</v>
          </cell>
        </row>
        <row r="10">
          <cell r="E10">
            <v>5429</v>
          </cell>
        </row>
        <row r="11">
          <cell r="E11">
            <v>55978</v>
          </cell>
        </row>
        <row r="12">
          <cell r="E12">
            <v>25863</v>
          </cell>
        </row>
        <row r="13">
          <cell r="E13">
            <v>8971</v>
          </cell>
        </row>
        <row r="14">
          <cell r="E14">
            <v>29269</v>
          </cell>
        </row>
        <row r="15">
          <cell r="E15">
            <v>3577</v>
          </cell>
        </row>
        <row r="16">
          <cell r="E16">
            <v>53534</v>
          </cell>
        </row>
        <row r="17">
          <cell r="E17">
            <v>56751</v>
          </cell>
        </row>
        <row r="18">
          <cell r="E18">
            <v>49110</v>
          </cell>
        </row>
        <row r="19">
          <cell r="E19">
            <v>29642</v>
          </cell>
        </row>
        <row r="20">
          <cell r="E20">
            <v>671464</v>
          </cell>
        </row>
        <row r="21">
          <cell r="E21">
            <v>113105</v>
          </cell>
        </row>
        <row r="22">
          <cell r="E22">
            <v>33341</v>
          </cell>
        </row>
        <row r="23">
          <cell r="E23">
            <v>18962</v>
          </cell>
        </row>
        <row r="24">
          <cell r="E24">
            <v>59605</v>
          </cell>
        </row>
        <row r="25">
          <cell r="E25">
            <v>16956</v>
          </cell>
        </row>
        <row r="26">
          <cell r="E26">
            <v>51898</v>
          </cell>
        </row>
        <row r="27">
          <cell r="E27">
            <v>45774</v>
          </cell>
        </row>
        <row r="28">
          <cell r="E28">
            <v>30120</v>
          </cell>
        </row>
        <row r="29">
          <cell r="E29">
            <v>14885</v>
          </cell>
        </row>
        <row r="30">
          <cell r="E30">
            <v>324178</v>
          </cell>
        </row>
        <row r="31">
          <cell r="E31">
            <v>16848</v>
          </cell>
        </row>
        <row r="32">
          <cell r="E32">
            <v>65889</v>
          </cell>
        </row>
        <row r="33">
          <cell r="E33">
            <v>7714</v>
          </cell>
        </row>
        <row r="34">
          <cell r="E34">
            <v>288538</v>
          </cell>
        </row>
        <row r="35">
          <cell r="E35">
            <v>199519</v>
          </cell>
        </row>
        <row r="36">
          <cell r="E36">
            <v>39815</v>
          </cell>
        </row>
        <row r="37">
          <cell r="E37">
            <v>111204</v>
          </cell>
        </row>
        <row r="38">
          <cell r="E38">
            <v>4245</v>
          </cell>
        </row>
        <row r="39">
          <cell r="E39">
            <v>26780</v>
          </cell>
        </row>
        <row r="40">
          <cell r="E40">
            <v>105389</v>
          </cell>
        </row>
        <row r="41">
          <cell r="E41">
            <v>35569</v>
          </cell>
        </row>
        <row r="42">
          <cell r="E42">
            <v>101345</v>
          </cell>
        </row>
      </sheetData>
      <sheetData sheetId="1">
        <row r="4">
          <cell r="DM4">
            <v>223</v>
          </cell>
        </row>
        <row r="5">
          <cell r="DM5">
            <v>213</v>
          </cell>
        </row>
        <row r="6">
          <cell r="DM6">
            <v>1450</v>
          </cell>
        </row>
        <row r="7">
          <cell r="DM7">
            <v>445</v>
          </cell>
        </row>
        <row r="8">
          <cell r="DM8">
            <v>367</v>
          </cell>
        </row>
        <row r="9">
          <cell r="DM9">
            <v>3084</v>
          </cell>
        </row>
        <row r="10">
          <cell r="DM10">
            <v>102</v>
          </cell>
        </row>
        <row r="11">
          <cell r="DM11">
            <v>1333</v>
          </cell>
        </row>
        <row r="12">
          <cell r="DM12">
            <v>447</v>
          </cell>
        </row>
        <row r="13">
          <cell r="DM13">
            <v>82</v>
          </cell>
        </row>
        <row r="14">
          <cell r="DM14">
            <v>995</v>
          </cell>
        </row>
        <row r="15">
          <cell r="DM15">
            <v>51</v>
          </cell>
        </row>
        <row r="16">
          <cell r="DM16">
            <v>1170</v>
          </cell>
        </row>
        <row r="17">
          <cell r="DM17">
            <v>654</v>
          </cell>
        </row>
        <row r="18">
          <cell r="DM18">
            <v>1607</v>
          </cell>
        </row>
        <row r="19">
          <cell r="DM19">
            <v>393</v>
          </cell>
        </row>
        <row r="20">
          <cell r="DM20">
            <v>21840</v>
          </cell>
        </row>
        <row r="21">
          <cell r="DM21">
            <v>2812</v>
          </cell>
        </row>
        <row r="22">
          <cell r="DM22">
            <v>817</v>
          </cell>
        </row>
        <row r="23">
          <cell r="DM23">
            <v>291</v>
          </cell>
        </row>
        <row r="24">
          <cell r="DM24">
            <v>1206</v>
          </cell>
        </row>
        <row r="25">
          <cell r="DM25">
            <v>195</v>
          </cell>
        </row>
        <row r="26">
          <cell r="DM26">
            <v>981</v>
          </cell>
        </row>
        <row r="27">
          <cell r="DM27">
            <v>621</v>
          </cell>
        </row>
        <row r="28">
          <cell r="DM28">
            <v>429</v>
          </cell>
        </row>
        <row r="29">
          <cell r="DM29">
            <v>211</v>
          </cell>
        </row>
        <row r="30">
          <cell r="DM30">
            <v>6422</v>
          </cell>
        </row>
        <row r="31">
          <cell r="DM31">
            <v>264</v>
          </cell>
        </row>
        <row r="32">
          <cell r="DM32">
            <v>816</v>
          </cell>
        </row>
        <row r="33">
          <cell r="DM33">
            <v>303</v>
          </cell>
        </row>
        <row r="34">
          <cell r="DM34">
            <v>5856</v>
          </cell>
        </row>
        <row r="35">
          <cell r="DM35">
            <v>5095</v>
          </cell>
        </row>
        <row r="36">
          <cell r="DM36">
            <v>309</v>
          </cell>
        </row>
        <row r="37">
          <cell r="DM37">
            <v>3110</v>
          </cell>
        </row>
        <row r="38">
          <cell r="DM38">
            <v>43</v>
          </cell>
        </row>
        <row r="39">
          <cell r="DM39">
            <v>987</v>
          </cell>
        </row>
        <row r="40">
          <cell r="DM40">
            <v>2320</v>
          </cell>
        </row>
        <row r="41">
          <cell r="DM41">
            <v>158</v>
          </cell>
        </row>
        <row r="42">
          <cell r="DM42">
            <v>1217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9"/>
  <sheetViews>
    <sheetView tabSelected="1" workbookViewId="0">
      <selection activeCell="I36" sqref="I36"/>
    </sheetView>
  </sheetViews>
  <sheetFormatPr defaultRowHeight="12.75"/>
  <cols>
    <col min="1" max="1" width="18.140625" style="3" customWidth="1"/>
    <col min="2" max="2" width="16" style="3" customWidth="1"/>
    <col min="3" max="3" width="13.7109375" style="3" customWidth="1"/>
    <col min="4" max="4" width="10.85546875" style="3" customWidth="1"/>
    <col min="5" max="255" width="9.140625" style="3"/>
    <col min="256" max="256" width="18.140625" style="3" customWidth="1"/>
    <col min="257" max="257" width="16" style="3" customWidth="1"/>
    <col min="258" max="258" width="13.7109375" style="3" customWidth="1"/>
    <col min="259" max="259" width="10.85546875" style="3" customWidth="1"/>
    <col min="260" max="260" width="12.85546875" style="3" customWidth="1"/>
    <col min="261" max="511" width="9.140625" style="3"/>
    <col min="512" max="512" width="18.140625" style="3" customWidth="1"/>
    <col min="513" max="513" width="16" style="3" customWidth="1"/>
    <col min="514" max="514" width="13.7109375" style="3" customWidth="1"/>
    <col min="515" max="515" width="10.85546875" style="3" customWidth="1"/>
    <col min="516" max="516" width="12.85546875" style="3" customWidth="1"/>
    <col min="517" max="767" width="9.140625" style="3"/>
    <col min="768" max="768" width="18.140625" style="3" customWidth="1"/>
    <col min="769" max="769" width="16" style="3" customWidth="1"/>
    <col min="770" max="770" width="13.7109375" style="3" customWidth="1"/>
    <col min="771" max="771" width="10.85546875" style="3" customWidth="1"/>
    <col min="772" max="772" width="12.85546875" style="3" customWidth="1"/>
    <col min="773" max="1023" width="9.140625" style="3"/>
    <col min="1024" max="1024" width="18.140625" style="3" customWidth="1"/>
    <col min="1025" max="1025" width="16" style="3" customWidth="1"/>
    <col min="1026" max="1026" width="13.7109375" style="3" customWidth="1"/>
    <col min="1027" max="1027" width="10.85546875" style="3" customWidth="1"/>
    <col min="1028" max="1028" width="12.85546875" style="3" customWidth="1"/>
    <col min="1029" max="1279" width="9.140625" style="3"/>
    <col min="1280" max="1280" width="18.140625" style="3" customWidth="1"/>
    <col min="1281" max="1281" width="16" style="3" customWidth="1"/>
    <col min="1282" max="1282" width="13.7109375" style="3" customWidth="1"/>
    <col min="1283" max="1283" width="10.85546875" style="3" customWidth="1"/>
    <col min="1284" max="1284" width="12.85546875" style="3" customWidth="1"/>
    <col min="1285" max="1535" width="9.140625" style="3"/>
    <col min="1536" max="1536" width="18.140625" style="3" customWidth="1"/>
    <col min="1537" max="1537" width="16" style="3" customWidth="1"/>
    <col min="1538" max="1538" width="13.7109375" style="3" customWidth="1"/>
    <col min="1539" max="1539" width="10.85546875" style="3" customWidth="1"/>
    <col min="1540" max="1540" width="12.85546875" style="3" customWidth="1"/>
    <col min="1541" max="1791" width="9.140625" style="3"/>
    <col min="1792" max="1792" width="18.140625" style="3" customWidth="1"/>
    <col min="1793" max="1793" width="16" style="3" customWidth="1"/>
    <col min="1794" max="1794" width="13.7109375" style="3" customWidth="1"/>
    <col min="1795" max="1795" width="10.85546875" style="3" customWidth="1"/>
    <col min="1796" max="1796" width="12.85546875" style="3" customWidth="1"/>
    <col min="1797" max="2047" width="9.140625" style="3"/>
    <col min="2048" max="2048" width="18.140625" style="3" customWidth="1"/>
    <col min="2049" max="2049" width="16" style="3" customWidth="1"/>
    <col min="2050" max="2050" width="13.7109375" style="3" customWidth="1"/>
    <col min="2051" max="2051" width="10.85546875" style="3" customWidth="1"/>
    <col min="2052" max="2052" width="12.85546875" style="3" customWidth="1"/>
    <col min="2053" max="2303" width="9.140625" style="3"/>
    <col min="2304" max="2304" width="18.140625" style="3" customWidth="1"/>
    <col min="2305" max="2305" width="16" style="3" customWidth="1"/>
    <col min="2306" max="2306" width="13.7109375" style="3" customWidth="1"/>
    <col min="2307" max="2307" width="10.85546875" style="3" customWidth="1"/>
    <col min="2308" max="2308" width="12.85546875" style="3" customWidth="1"/>
    <col min="2309" max="2559" width="9.140625" style="3"/>
    <col min="2560" max="2560" width="18.140625" style="3" customWidth="1"/>
    <col min="2561" max="2561" width="16" style="3" customWidth="1"/>
    <col min="2562" max="2562" width="13.7109375" style="3" customWidth="1"/>
    <col min="2563" max="2563" width="10.85546875" style="3" customWidth="1"/>
    <col min="2564" max="2564" width="12.85546875" style="3" customWidth="1"/>
    <col min="2565" max="2815" width="9.140625" style="3"/>
    <col min="2816" max="2816" width="18.140625" style="3" customWidth="1"/>
    <col min="2817" max="2817" width="16" style="3" customWidth="1"/>
    <col min="2818" max="2818" width="13.7109375" style="3" customWidth="1"/>
    <col min="2819" max="2819" width="10.85546875" style="3" customWidth="1"/>
    <col min="2820" max="2820" width="12.85546875" style="3" customWidth="1"/>
    <col min="2821" max="3071" width="9.140625" style="3"/>
    <col min="3072" max="3072" width="18.140625" style="3" customWidth="1"/>
    <col min="3073" max="3073" width="16" style="3" customWidth="1"/>
    <col min="3074" max="3074" width="13.7109375" style="3" customWidth="1"/>
    <col min="3075" max="3075" width="10.85546875" style="3" customWidth="1"/>
    <col min="3076" max="3076" width="12.85546875" style="3" customWidth="1"/>
    <col min="3077" max="3327" width="9.140625" style="3"/>
    <col min="3328" max="3328" width="18.140625" style="3" customWidth="1"/>
    <col min="3329" max="3329" width="16" style="3" customWidth="1"/>
    <col min="3330" max="3330" width="13.7109375" style="3" customWidth="1"/>
    <col min="3331" max="3331" width="10.85546875" style="3" customWidth="1"/>
    <col min="3332" max="3332" width="12.85546875" style="3" customWidth="1"/>
    <col min="3333" max="3583" width="9.140625" style="3"/>
    <col min="3584" max="3584" width="18.140625" style="3" customWidth="1"/>
    <col min="3585" max="3585" width="16" style="3" customWidth="1"/>
    <col min="3586" max="3586" width="13.7109375" style="3" customWidth="1"/>
    <col min="3587" max="3587" width="10.85546875" style="3" customWidth="1"/>
    <col min="3588" max="3588" width="12.85546875" style="3" customWidth="1"/>
    <col min="3589" max="3839" width="9.140625" style="3"/>
    <col min="3840" max="3840" width="18.140625" style="3" customWidth="1"/>
    <col min="3841" max="3841" width="16" style="3" customWidth="1"/>
    <col min="3842" max="3842" width="13.7109375" style="3" customWidth="1"/>
    <col min="3843" max="3843" width="10.85546875" style="3" customWidth="1"/>
    <col min="3844" max="3844" width="12.85546875" style="3" customWidth="1"/>
    <col min="3845" max="4095" width="9.140625" style="3"/>
    <col min="4096" max="4096" width="18.140625" style="3" customWidth="1"/>
    <col min="4097" max="4097" width="16" style="3" customWidth="1"/>
    <col min="4098" max="4098" width="13.7109375" style="3" customWidth="1"/>
    <col min="4099" max="4099" width="10.85546875" style="3" customWidth="1"/>
    <col min="4100" max="4100" width="12.85546875" style="3" customWidth="1"/>
    <col min="4101" max="4351" width="9.140625" style="3"/>
    <col min="4352" max="4352" width="18.140625" style="3" customWidth="1"/>
    <col min="4353" max="4353" width="16" style="3" customWidth="1"/>
    <col min="4354" max="4354" width="13.7109375" style="3" customWidth="1"/>
    <col min="4355" max="4355" width="10.85546875" style="3" customWidth="1"/>
    <col min="4356" max="4356" width="12.85546875" style="3" customWidth="1"/>
    <col min="4357" max="4607" width="9.140625" style="3"/>
    <col min="4608" max="4608" width="18.140625" style="3" customWidth="1"/>
    <col min="4609" max="4609" width="16" style="3" customWidth="1"/>
    <col min="4610" max="4610" width="13.7109375" style="3" customWidth="1"/>
    <col min="4611" max="4611" width="10.85546875" style="3" customWidth="1"/>
    <col min="4612" max="4612" width="12.85546875" style="3" customWidth="1"/>
    <col min="4613" max="4863" width="9.140625" style="3"/>
    <col min="4864" max="4864" width="18.140625" style="3" customWidth="1"/>
    <col min="4865" max="4865" width="16" style="3" customWidth="1"/>
    <col min="4866" max="4866" width="13.7109375" style="3" customWidth="1"/>
    <col min="4867" max="4867" width="10.85546875" style="3" customWidth="1"/>
    <col min="4868" max="4868" width="12.85546875" style="3" customWidth="1"/>
    <col min="4869" max="5119" width="9.140625" style="3"/>
    <col min="5120" max="5120" width="18.140625" style="3" customWidth="1"/>
    <col min="5121" max="5121" width="16" style="3" customWidth="1"/>
    <col min="5122" max="5122" width="13.7109375" style="3" customWidth="1"/>
    <col min="5123" max="5123" width="10.85546875" style="3" customWidth="1"/>
    <col min="5124" max="5124" width="12.85546875" style="3" customWidth="1"/>
    <col min="5125" max="5375" width="9.140625" style="3"/>
    <col min="5376" max="5376" width="18.140625" style="3" customWidth="1"/>
    <col min="5377" max="5377" width="16" style="3" customWidth="1"/>
    <col min="5378" max="5378" width="13.7109375" style="3" customWidth="1"/>
    <col min="5379" max="5379" width="10.85546875" style="3" customWidth="1"/>
    <col min="5380" max="5380" width="12.85546875" style="3" customWidth="1"/>
    <col min="5381" max="5631" width="9.140625" style="3"/>
    <col min="5632" max="5632" width="18.140625" style="3" customWidth="1"/>
    <col min="5633" max="5633" width="16" style="3" customWidth="1"/>
    <col min="5634" max="5634" width="13.7109375" style="3" customWidth="1"/>
    <col min="5635" max="5635" width="10.85546875" style="3" customWidth="1"/>
    <col min="5636" max="5636" width="12.85546875" style="3" customWidth="1"/>
    <col min="5637" max="5887" width="9.140625" style="3"/>
    <col min="5888" max="5888" width="18.140625" style="3" customWidth="1"/>
    <col min="5889" max="5889" width="16" style="3" customWidth="1"/>
    <col min="5890" max="5890" width="13.7109375" style="3" customWidth="1"/>
    <col min="5891" max="5891" width="10.85546875" style="3" customWidth="1"/>
    <col min="5892" max="5892" width="12.85546875" style="3" customWidth="1"/>
    <col min="5893" max="6143" width="9.140625" style="3"/>
    <col min="6144" max="6144" width="18.140625" style="3" customWidth="1"/>
    <col min="6145" max="6145" width="16" style="3" customWidth="1"/>
    <col min="6146" max="6146" width="13.7109375" style="3" customWidth="1"/>
    <col min="6147" max="6147" width="10.85546875" style="3" customWidth="1"/>
    <col min="6148" max="6148" width="12.85546875" style="3" customWidth="1"/>
    <col min="6149" max="6399" width="9.140625" style="3"/>
    <col min="6400" max="6400" width="18.140625" style="3" customWidth="1"/>
    <col min="6401" max="6401" width="16" style="3" customWidth="1"/>
    <col min="6402" max="6402" width="13.7109375" style="3" customWidth="1"/>
    <col min="6403" max="6403" width="10.85546875" style="3" customWidth="1"/>
    <col min="6404" max="6404" width="12.85546875" style="3" customWidth="1"/>
    <col min="6405" max="6655" width="9.140625" style="3"/>
    <col min="6656" max="6656" width="18.140625" style="3" customWidth="1"/>
    <col min="6657" max="6657" width="16" style="3" customWidth="1"/>
    <col min="6658" max="6658" width="13.7109375" style="3" customWidth="1"/>
    <col min="6659" max="6659" width="10.85546875" style="3" customWidth="1"/>
    <col min="6660" max="6660" width="12.85546875" style="3" customWidth="1"/>
    <col min="6661" max="6911" width="9.140625" style="3"/>
    <col min="6912" max="6912" width="18.140625" style="3" customWidth="1"/>
    <col min="6913" max="6913" width="16" style="3" customWidth="1"/>
    <col min="6914" max="6914" width="13.7109375" style="3" customWidth="1"/>
    <col min="6915" max="6915" width="10.85546875" style="3" customWidth="1"/>
    <col min="6916" max="6916" width="12.85546875" style="3" customWidth="1"/>
    <col min="6917" max="7167" width="9.140625" style="3"/>
    <col min="7168" max="7168" width="18.140625" style="3" customWidth="1"/>
    <col min="7169" max="7169" width="16" style="3" customWidth="1"/>
    <col min="7170" max="7170" width="13.7109375" style="3" customWidth="1"/>
    <col min="7171" max="7171" width="10.85546875" style="3" customWidth="1"/>
    <col min="7172" max="7172" width="12.85546875" style="3" customWidth="1"/>
    <col min="7173" max="7423" width="9.140625" style="3"/>
    <col min="7424" max="7424" width="18.140625" style="3" customWidth="1"/>
    <col min="7425" max="7425" width="16" style="3" customWidth="1"/>
    <col min="7426" max="7426" width="13.7109375" style="3" customWidth="1"/>
    <col min="7427" max="7427" width="10.85546875" style="3" customWidth="1"/>
    <col min="7428" max="7428" width="12.85546875" style="3" customWidth="1"/>
    <col min="7429" max="7679" width="9.140625" style="3"/>
    <col min="7680" max="7680" width="18.140625" style="3" customWidth="1"/>
    <col min="7681" max="7681" width="16" style="3" customWidth="1"/>
    <col min="7682" max="7682" width="13.7109375" style="3" customWidth="1"/>
    <col min="7683" max="7683" width="10.85546875" style="3" customWidth="1"/>
    <col min="7684" max="7684" width="12.85546875" style="3" customWidth="1"/>
    <col min="7685" max="7935" width="9.140625" style="3"/>
    <col min="7936" max="7936" width="18.140625" style="3" customWidth="1"/>
    <col min="7937" max="7937" width="16" style="3" customWidth="1"/>
    <col min="7938" max="7938" width="13.7109375" style="3" customWidth="1"/>
    <col min="7939" max="7939" width="10.85546875" style="3" customWidth="1"/>
    <col min="7940" max="7940" width="12.85546875" style="3" customWidth="1"/>
    <col min="7941" max="8191" width="9.140625" style="3"/>
    <col min="8192" max="8192" width="18.140625" style="3" customWidth="1"/>
    <col min="8193" max="8193" width="16" style="3" customWidth="1"/>
    <col min="8194" max="8194" width="13.7109375" style="3" customWidth="1"/>
    <col min="8195" max="8195" width="10.85546875" style="3" customWidth="1"/>
    <col min="8196" max="8196" width="12.85546875" style="3" customWidth="1"/>
    <col min="8197" max="8447" width="9.140625" style="3"/>
    <col min="8448" max="8448" width="18.140625" style="3" customWidth="1"/>
    <col min="8449" max="8449" width="16" style="3" customWidth="1"/>
    <col min="8450" max="8450" width="13.7109375" style="3" customWidth="1"/>
    <col min="8451" max="8451" width="10.85546875" style="3" customWidth="1"/>
    <col min="8452" max="8452" width="12.85546875" style="3" customWidth="1"/>
    <col min="8453" max="8703" width="9.140625" style="3"/>
    <col min="8704" max="8704" width="18.140625" style="3" customWidth="1"/>
    <col min="8705" max="8705" width="16" style="3" customWidth="1"/>
    <col min="8706" max="8706" width="13.7109375" style="3" customWidth="1"/>
    <col min="8707" max="8707" width="10.85546875" style="3" customWidth="1"/>
    <col min="8708" max="8708" width="12.85546875" style="3" customWidth="1"/>
    <col min="8709" max="8959" width="9.140625" style="3"/>
    <col min="8960" max="8960" width="18.140625" style="3" customWidth="1"/>
    <col min="8961" max="8961" width="16" style="3" customWidth="1"/>
    <col min="8962" max="8962" width="13.7109375" style="3" customWidth="1"/>
    <col min="8963" max="8963" width="10.85546875" style="3" customWidth="1"/>
    <col min="8964" max="8964" width="12.85546875" style="3" customWidth="1"/>
    <col min="8965" max="9215" width="9.140625" style="3"/>
    <col min="9216" max="9216" width="18.140625" style="3" customWidth="1"/>
    <col min="9217" max="9217" width="16" style="3" customWidth="1"/>
    <col min="9218" max="9218" width="13.7109375" style="3" customWidth="1"/>
    <col min="9219" max="9219" width="10.85546875" style="3" customWidth="1"/>
    <col min="9220" max="9220" width="12.85546875" style="3" customWidth="1"/>
    <col min="9221" max="9471" width="9.140625" style="3"/>
    <col min="9472" max="9472" width="18.140625" style="3" customWidth="1"/>
    <col min="9473" max="9473" width="16" style="3" customWidth="1"/>
    <col min="9474" max="9474" width="13.7109375" style="3" customWidth="1"/>
    <col min="9475" max="9475" width="10.85546875" style="3" customWidth="1"/>
    <col min="9476" max="9476" width="12.85546875" style="3" customWidth="1"/>
    <col min="9477" max="9727" width="9.140625" style="3"/>
    <col min="9728" max="9728" width="18.140625" style="3" customWidth="1"/>
    <col min="9729" max="9729" width="16" style="3" customWidth="1"/>
    <col min="9730" max="9730" width="13.7109375" style="3" customWidth="1"/>
    <col min="9731" max="9731" width="10.85546875" style="3" customWidth="1"/>
    <col min="9732" max="9732" width="12.85546875" style="3" customWidth="1"/>
    <col min="9733" max="9983" width="9.140625" style="3"/>
    <col min="9984" max="9984" width="18.140625" style="3" customWidth="1"/>
    <col min="9985" max="9985" width="16" style="3" customWidth="1"/>
    <col min="9986" max="9986" width="13.7109375" style="3" customWidth="1"/>
    <col min="9987" max="9987" width="10.85546875" style="3" customWidth="1"/>
    <col min="9988" max="9988" width="12.85546875" style="3" customWidth="1"/>
    <col min="9989" max="10239" width="9.140625" style="3"/>
    <col min="10240" max="10240" width="18.140625" style="3" customWidth="1"/>
    <col min="10241" max="10241" width="16" style="3" customWidth="1"/>
    <col min="10242" max="10242" width="13.7109375" style="3" customWidth="1"/>
    <col min="10243" max="10243" width="10.85546875" style="3" customWidth="1"/>
    <col min="10244" max="10244" width="12.85546875" style="3" customWidth="1"/>
    <col min="10245" max="10495" width="9.140625" style="3"/>
    <col min="10496" max="10496" width="18.140625" style="3" customWidth="1"/>
    <col min="10497" max="10497" width="16" style="3" customWidth="1"/>
    <col min="10498" max="10498" width="13.7109375" style="3" customWidth="1"/>
    <col min="10499" max="10499" width="10.85546875" style="3" customWidth="1"/>
    <col min="10500" max="10500" width="12.85546875" style="3" customWidth="1"/>
    <col min="10501" max="10751" width="9.140625" style="3"/>
    <col min="10752" max="10752" width="18.140625" style="3" customWidth="1"/>
    <col min="10753" max="10753" width="16" style="3" customWidth="1"/>
    <col min="10754" max="10754" width="13.7109375" style="3" customWidth="1"/>
    <col min="10755" max="10755" width="10.85546875" style="3" customWidth="1"/>
    <col min="10756" max="10756" width="12.85546875" style="3" customWidth="1"/>
    <col min="10757" max="11007" width="9.140625" style="3"/>
    <col min="11008" max="11008" width="18.140625" style="3" customWidth="1"/>
    <col min="11009" max="11009" width="16" style="3" customWidth="1"/>
    <col min="11010" max="11010" width="13.7109375" style="3" customWidth="1"/>
    <col min="11011" max="11011" width="10.85546875" style="3" customWidth="1"/>
    <col min="11012" max="11012" width="12.85546875" style="3" customWidth="1"/>
    <col min="11013" max="11263" width="9.140625" style="3"/>
    <col min="11264" max="11264" width="18.140625" style="3" customWidth="1"/>
    <col min="11265" max="11265" width="16" style="3" customWidth="1"/>
    <col min="11266" max="11266" width="13.7109375" style="3" customWidth="1"/>
    <col min="11267" max="11267" width="10.85546875" style="3" customWidth="1"/>
    <col min="11268" max="11268" width="12.85546875" style="3" customWidth="1"/>
    <col min="11269" max="11519" width="9.140625" style="3"/>
    <col min="11520" max="11520" width="18.140625" style="3" customWidth="1"/>
    <col min="11521" max="11521" width="16" style="3" customWidth="1"/>
    <col min="11522" max="11522" width="13.7109375" style="3" customWidth="1"/>
    <col min="11523" max="11523" width="10.85546875" style="3" customWidth="1"/>
    <col min="11524" max="11524" width="12.85546875" style="3" customWidth="1"/>
    <col min="11525" max="11775" width="9.140625" style="3"/>
    <col min="11776" max="11776" width="18.140625" style="3" customWidth="1"/>
    <col min="11777" max="11777" width="16" style="3" customWidth="1"/>
    <col min="11778" max="11778" width="13.7109375" style="3" customWidth="1"/>
    <col min="11779" max="11779" width="10.85546875" style="3" customWidth="1"/>
    <col min="11780" max="11780" width="12.85546875" style="3" customWidth="1"/>
    <col min="11781" max="12031" width="9.140625" style="3"/>
    <col min="12032" max="12032" width="18.140625" style="3" customWidth="1"/>
    <col min="12033" max="12033" width="16" style="3" customWidth="1"/>
    <col min="12034" max="12034" width="13.7109375" style="3" customWidth="1"/>
    <col min="12035" max="12035" width="10.85546875" style="3" customWidth="1"/>
    <col min="12036" max="12036" width="12.85546875" style="3" customWidth="1"/>
    <col min="12037" max="12287" width="9.140625" style="3"/>
    <col min="12288" max="12288" width="18.140625" style="3" customWidth="1"/>
    <col min="12289" max="12289" width="16" style="3" customWidth="1"/>
    <col min="12290" max="12290" width="13.7109375" style="3" customWidth="1"/>
    <col min="12291" max="12291" width="10.85546875" style="3" customWidth="1"/>
    <col min="12292" max="12292" width="12.85546875" style="3" customWidth="1"/>
    <col min="12293" max="12543" width="9.140625" style="3"/>
    <col min="12544" max="12544" width="18.140625" style="3" customWidth="1"/>
    <col min="12545" max="12545" width="16" style="3" customWidth="1"/>
    <col min="12546" max="12546" width="13.7109375" style="3" customWidth="1"/>
    <col min="12547" max="12547" width="10.85546875" style="3" customWidth="1"/>
    <col min="12548" max="12548" width="12.85546875" style="3" customWidth="1"/>
    <col min="12549" max="12799" width="9.140625" style="3"/>
    <col min="12800" max="12800" width="18.140625" style="3" customWidth="1"/>
    <col min="12801" max="12801" width="16" style="3" customWidth="1"/>
    <col min="12802" max="12802" width="13.7109375" style="3" customWidth="1"/>
    <col min="12803" max="12803" width="10.85546875" style="3" customWidth="1"/>
    <col min="12804" max="12804" width="12.85546875" style="3" customWidth="1"/>
    <col min="12805" max="13055" width="9.140625" style="3"/>
    <col min="13056" max="13056" width="18.140625" style="3" customWidth="1"/>
    <col min="13057" max="13057" width="16" style="3" customWidth="1"/>
    <col min="13058" max="13058" width="13.7109375" style="3" customWidth="1"/>
    <col min="13059" max="13059" width="10.85546875" style="3" customWidth="1"/>
    <col min="13060" max="13060" width="12.85546875" style="3" customWidth="1"/>
    <col min="13061" max="13311" width="9.140625" style="3"/>
    <col min="13312" max="13312" width="18.140625" style="3" customWidth="1"/>
    <col min="13313" max="13313" width="16" style="3" customWidth="1"/>
    <col min="13314" max="13314" width="13.7109375" style="3" customWidth="1"/>
    <col min="13315" max="13315" width="10.85546875" style="3" customWidth="1"/>
    <col min="13316" max="13316" width="12.85546875" style="3" customWidth="1"/>
    <col min="13317" max="13567" width="9.140625" style="3"/>
    <col min="13568" max="13568" width="18.140625" style="3" customWidth="1"/>
    <col min="13569" max="13569" width="16" style="3" customWidth="1"/>
    <col min="13570" max="13570" width="13.7109375" style="3" customWidth="1"/>
    <col min="13571" max="13571" width="10.85546875" style="3" customWidth="1"/>
    <col min="13572" max="13572" width="12.85546875" style="3" customWidth="1"/>
    <col min="13573" max="13823" width="9.140625" style="3"/>
    <col min="13824" max="13824" width="18.140625" style="3" customWidth="1"/>
    <col min="13825" max="13825" width="16" style="3" customWidth="1"/>
    <col min="13826" max="13826" width="13.7109375" style="3" customWidth="1"/>
    <col min="13827" max="13827" width="10.85546875" style="3" customWidth="1"/>
    <col min="13828" max="13828" width="12.85546875" style="3" customWidth="1"/>
    <col min="13829" max="14079" width="9.140625" style="3"/>
    <col min="14080" max="14080" width="18.140625" style="3" customWidth="1"/>
    <col min="14081" max="14081" width="16" style="3" customWidth="1"/>
    <col min="14082" max="14082" width="13.7109375" style="3" customWidth="1"/>
    <col min="14083" max="14083" width="10.85546875" style="3" customWidth="1"/>
    <col min="14084" max="14084" width="12.85546875" style="3" customWidth="1"/>
    <col min="14085" max="14335" width="9.140625" style="3"/>
    <col min="14336" max="14336" width="18.140625" style="3" customWidth="1"/>
    <col min="14337" max="14337" width="16" style="3" customWidth="1"/>
    <col min="14338" max="14338" width="13.7109375" style="3" customWidth="1"/>
    <col min="14339" max="14339" width="10.85546875" style="3" customWidth="1"/>
    <col min="14340" max="14340" width="12.85546875" style="3" customWidth="1"/>
    <col min="14341" max="14591" width="9.140625" style="3"/>
    <col min="14592" max="14592" width="18.140625" style="3" customWidth="1"/>
    <col min="14593" max="14593" width="16" style="3" customWidth="1"/>
    <col min="14594" max="14594" width="13.7109375" style="3" customWidth="1"/>
    <col min="14595" max="14595" width="10.85546875" style="3" customWidth="1"/>
    <col min="14596" max="14596" width="12.85546875" style="3" customWidth="1"/>
    <col min="14597" max="14847" width="9.140625" style="3"/>
    <col min="14848" max="14848" width="18.140625" style="3" customWidth="1"/>
    <col min="14849" max="14849" width="16" style="3" customWidth="1"/>
    <col min="14850" max="14850" width="13.7109375" style="3" customWidth="1"/>
    <col min="14851" max="14851" width="10.85546875" style="3" customWidth="1"/>
    <col min="14852" max="14852" width="12.85546875" style="3" customWidth="1"/>
    <col min="14853" max="15103" width="9.140625" style="3"/>
    <col min="15104" max="15104" width="18.140625" style="3" customWidth="1"/>
    <col min="15105" max="15105" width="16" style="3" customWidth="1"/>
    <col min="15106" max="15106" width="13.7109375" style="3" customWidth="1"/>
    <col min="15107" max="15107" width="10.85546875" style="3" customWidth="1"/>
    <col min="15108" max="15108" width="12.85546875" style="3" customWidth="1"/>
    <col min="15109" max="15359" width="9.140625" style="3"/>
    <col min="15360" max="15360" width="18.140625" style="3" customWidth="1"/>
    <col min="15361" max="15361" width="16" style="3" customWidth="1"/>
    <col min="15362" max="15362" width="13.7109375" style="3" customWidth="1"/>
    <col min="15363" max="15363" width="10.85546875" style="3" customWidth="1"/>
    <col min="15364" max="15364" width="12.85546875" style="3" customWidth="1"/>
    <col min="15365" max="15615" width="9.140625" style="3"/>
    <col min="15616" max="15616" width="18.140625" style="3" customWidth="1"/>
    <col min="15617" max="15617" width="16" style="3" customWidth="1"/>
    <col min="15618" max="15618" width="13.7109375" style="3" customWidth="1"/>
    <col min="15619" max="15619" width="10.85546875" style="3" customWidth="1"/>
    <col min="15620" max="15620" width="12.85546875" style="3" customWidth="1"/>
    <col min="15621" max="15871" width="9.140625" style="3"/>
    <col min="15872" max="15872" width="18.140625" style="3" customWidth="1"/>
    <col min="15873" max="15873" width="16" style="3" customWidth="1"/>
    <col min="15874" max="15874" width="13.7109375" style="3" customWidth="1"/>
    <col min="15875" max="15875" width="10.85546875" style="3" customWidth="1"/>
    <col min="15876" max="15876" width="12.85546875" style="3" customWidth="1"/>
    <col min="15877" max="16127" width="9.140625" style="3"/>
    <col min="16128" max="16128" width="18.140625" style="3" customWidth="1"/>
    <col min="16129" max="16129" width="16" style="3" customWidth="1"/>
    <col min="16130" max="16130" width="13.7109375" style="3" customWidth="1"/>
    <col min="16131" max="16131" width="10.85546875" style="3" customWidth="1"/>
    <col min="16132" max="16132" width="12.85546875" style="3" customWidth="1"/>
    <col min="16133" max="16384" width="9.140625" style="3"/>
  </cols>
  <sheetData>
    <row r="1" spans="1:6" ht="15.75">
      <c r="A1" s="1"/>
      <c r="B1" s="2" t="s">
        <v>0</v>
      </c>
      <c r="C1" s="1" t="s">
        <v>1</v>
      </c>
      <c r="D1" s="2" t="s">
        <v>2</v>
      </c>
      <c r="E1" s="46" t="s">
        <v>3</v>
      </c>
      <c r="F1" s="47"/>
    </row>
    <row r="2" spans="1:6" ht="15.75">
      <c r="A2" s="4"/>
      <c r="B2" s="5" t="s">
        <v>4</v>
      </c>
      <c r="C2" s="6" t="s">
        <v>5</v>
      </c>
      <c r="D2" s="5" t="s">
        <v>6</v>
      </c>
      <c r="E2" s="48" t="s">
        <v>6</v>
      </c>
      <c r="F2" s="49"/>
    </row>
    <row r="3" spans="1:6" ht="16.5" thickBot="1">
      <c r="A3" s="7" t="s">
        <v>6</v>
      </c>
      <c r="B3" s="8" t="s">
        <v>1</v>
      </c>
      <c r="C3" s="4" t="s">
        <v>7</v>
      </c>
      <c r="D3" s="9">
        <v>2014</v>
      </c>
      <c r="E3" s="10">
        <v>2013</v>
      </c>
      <c r="F3" s="11">
        <v>2012</v>
      </c>
    </row>
    <row r="4" spans="1:6">
      <c r="A4" s="12" t="s">
        <v>8</v>
      </c>
      <c r="B4" s="13">
        <f>'[1]Other Source Input'!E33</f>
        <v>7714</v>
      </c>
      <c r="C4" s="14">
        <f>'[1]Progress Report Input'!DM33</f>
        <v>303</v>
      </c>
      <c r="D4" s="15">
        <f t="shared" ref="D4:D42" si="0">SUM(C4/B4)</f>
        <v>3.9279232564169042E-2</v>
      </c>
      <c r="E4" s="16">
        <v>1.7399999999999999E-2</v>
      </c>
      <c r="F4" s="17">
        <v>2.6085855388122071E-2</v>
      </c>
    </row>
    <row r="5" spans="1:6">
      <c r="A5" s="18" t="s">
        <v>9</v>
      </c>
      <c r="B5" s="19">
        <f>'[1]Other Source Input'!E39</f>
        <v>26780</v>
      </c>
      <c r="C5" s="20">
        <f>'[1]Progress Report Input'!DM39</f>
        <v>987</v>
      </c>
      <c r="D5" s="15">
        <f t="shared" si="0"/>
        <v>3.685586258401792E-2</v>
      </c>
      <c r="E5" s="21">
        <v>2.5899999999999999E-2</v>
      </c>
      <c r="F5" s="22">
        <v>1.7070265978562923E-2</v>
      </c>
    </row>
    <row r="6" spans="1:6">
      <c r="A6" s="18" t="s">
        <v>10</v>
      </c>
      <c r="B6" s="19">
        <f>'[1]Other Source Input'!E14</f>
        <v>29269</v>
      </c>
      <c r="C6" s="20">
        <f>'[1]Progress Report Input'!DM14</f>
        <v>995</v>
      </c>
      <c r="D6" s="15">
        <f t="shared" si="0"/>
        <v>3.3995011787215139E-2</v>
      </c>
      <c r="E6" s="21">
        <v>4.2000000000000003E-2</v>
      </c>
      <c r="F6" s="23">
        <v>4.2304634846023571E-2</v>
      </c>
    </row>
    <row r="7" spans="1:6">
      <c r="A7" s="18" t="s">
        <v>11</v>
      </c>
      <c r="B7" s="19">
        <f>'[1]Other Source Input'!E18</f>
        <v>49110</v>
      </c>
      <c r="C7" s="20">
        <f>'[1]Progress Report Input'!DM18</f>
        <v>1607</v>
      </c>
      <c r="D7" s="15">
        <f t="shared" si="0"/>
        <v>3.2722459784158012E-2</v>
      </c>
      <c r="E7" s="21">
        <v>2.3099999999999999E-2</v>
      </c>
      <c r="F7" s="23">
        <v>3.7330476787194047E-2</v>
      </c>
    </row>
    <row r="8" spans="1:6">
      <c r="A8" s="18" t="s">
        <v>12</v>
      </c>
      <c r="B8" s="19">
        <f>'[1]Other Source Input'!E20</f>
        <v>671464</v>
      </c>
      <c r="C8" s="20">
        <f>'[1]Progress Report Input'!DM20</f>
        <v>21840</v>
      </c>
      <c r="D8" s="15">
        <f t="shared" si="0"/>
        <v>3.2525943311927367E-2</v>
      </c>
      <c r="E8" s="21">
        <v>2.76E-2</v>
      </c>
      <c r="F8" s="23">
        <v>2.2465111681558538E-2</v>
      </c>
    </row>
    <row r="9" spans="1:6">
      <c r="A9" s="18" t="s">
        <v>13</v>
      </c>
      <c r="B9" s="19">
        <f>'[1]Other Source Input'!E37</f>
        <v>111204</v>
      </c>
      <c r="C9" s="20">
        <f>'[1]Progress Report Input'!DM37</f>
        <v>3110</v>
      </c>
      <c r="D9" s="15">
        <f t="shared" si="0"/>
        <v>2.7966619905758786E-2</v>
      </c>
      <c r="E9" s="21">
        <v>3.1099999999999999E-2</v>
      </c>
      <c r="F9" s="23">
        <v>2.4720849847078199E-2</v>
      </c>
    </row>
    <row r="10" spans="1:6">
      <c r="A10" s="18" t="s">
        <v>14</v>
      </c>
      <c r="B10" s="19">
        <f>'[1]Other Source Input'!E35</f>
        <v>199519</v>
      </c>
      <c r="C10" s="20">
        <f>'[1]Progress Report Input'!DM35</f>
        <v>5095</v>
      </c>
      <c r="D10" s="15">
        <f t="shared" si="0"/>
        <v>2.5536415078263222E-2</v>
      </c>
      <c r="E10" s="21">
        <v>2.2599999999999999E-2</v>
      </c>
      <c r="F10" s="23">
        <v>1.2941306599362488E-2</v>
      </c>
    </row>
    <row r="11" spans="1:6">
      <c r="A11" s="18" t="s">
        <v>15</v>
      </c>
      <c r="B11" s="19">
        <f>'[1]Other Source Input'!E21</f>
        <v>113105</v>
      </c>
      <c r="C11" s="20">
        <f>'[1]Progress Report Input'!DM21</f>
        <v>2812</v>
      </c>
      <c r="D11" s="15">
        <f t="shared" si="0"/>
        <v>2.4861854029441671E-2</v>
      </c>
      <c r="E11" s="21">
        <v>1.8800000000000001E-2</v>
      </c>
      <c r="F11" s="23">
        <v>1.8777350484020686E-2</v>
      </c>
    </row>
    <row r="12" spans="1:6">
      <c r="A12" s="18" t="s">
        <v>16</v>
      </c>
      <c r="B12" s="19">
        <f>'[1]Other Source Input'!E22</f>
        <v>33341</v>
      </c>
      <c r="C12" s="20">
        <f>'[1]Progress Report Input'!DM22</f>
        <v>817</v>
      </c>
      <c r="D12" s="15">
        <f t="shared" si="0"/>
        <v>2.4504363996280854E-2</v>
      </c>
      <c r="E12" s="21">
        <v>3.0700000000000002E-2</v>
      </c>
      <c r="F12" s="23">
        <v>2.820330127063294E-2</v>
      </c>
    </row>
    <row r="13" spans="1:6">
      <c r="A13" s="18" t="s">
        <v>17</v>
      </c>
      <c r="B13" s="19">
        <f>'[1]Other Source Input'!E11</f>
        <v>55978</v>
      </c>
      <c r="C13" s="20">
        <f>'[1]Progress Report Input'!DM11</f>
        <v>1333</v>
      </c>
      <c r="D13" s="15">
        <f t="shared" si="0"/>
        <v>2.3812926506841973E-2</v>
      </c>
      <c r="E13" s="21">
        <v>7.3000000000000001E-3</v>
      </c>
      <c r="F13" s="23">
        <v>5.0568900126422255E-3</v>
      </c>
    </row>
    <row r="14" spans="1:6">
      <c r="A14" s="18" t="s">
        <v>18</v>
      </c>
      <c r="B14" s="19">
        <f>'[1]Other Source Input'!E40</f>
        <v>105389</v>
      </c>
      <c r="C14" s="20">
        <f>'[1]Progress Report Input'!DM40</f>
        <v>2320</v>
      </c>
      <c r="D14" s="15">
        <f t="shared" si="0"/>
        <v>2.2013682642401011E-2</v>
      </c>
      <c r="E14" s="21">
        <v>2.3E-2</v>
      </c>
      <c r="F14" s="23">
        <v>2.5580996973676697E-2</v>
      </c>
    </row>
    <row r="15" spans="1:6">
      <c r="A15" s="18" t="s">
        <v>19</v>
      </c>
      <c r="B15" s="19">
        <f>'[1]Other Source Input'!E16</f>
        <v>53534</v>
      </c>
      <c r="C15" s="20">
        <f>'[1]Progress Report Input'!DM16</f>
        <v>1170</v>
      </c>
      <c r="D15" s="15">
        <f t="shared" si="0"/>
        <v>2.1855269548324428E-2</v>
      </c>
      <c r="E15" s="21">
        <v>1.32E-2</v>
      </c>
      <c r="F15" s="23">
        <v>9.0881834876138361E-3</v>
      </c>
    </row>
    <row r="16" spans="1:6">
      <c r="A16" s="18" t="s">
        <v>20</v>
      </c>
      <c r="B16" s="19">
        <f>'[1]Other Source Input'!E34</f>
        <v>288538</v>
      </c>
      <c r="C16" s="20">
        <f>'[1]Progress Report Input'!DM34</f>
        <v>5856</v>
      </c>
      <c r="D16" s="15">
        <f t="shared" si="0"/>
        <v>2.0295420360576424E-2</v>
      </c>
      <c r="E16" s="21">
        <v>1.8200000000000001E-2</v>
      </c>
      <c r="F16" s="23">
        <v>1.5901885123012265E-2</v>
      </c>
    </row>
    <row r="17" spans="1:6">
      <c r="A17" s="18" t="s">
        <v>21</v>
      </c>
      <c r="B17" s="19">
        <f>'[1]Other Source Input'!E24</f>
        <v>59605</v>
      </c>
      <c r="C17" s="20">
        <f>'[1]Progress Report Input'!DM24</f>
        <v>1206</v>
      </c>
      <c r="D17" s="15">
        <f t="shared" si="0"/>
        <v>2.0233201912591224E-2</v>
      </c>
      <c r="E17" s="21">
        <v>3.1199999999999999E-2</v>
      </c>
      <c r="F17" s="23">
        <v>3.6652823780621078E-3</v>
      </c>
    </row>
    <row r="18" spans="1:6">
      <c r="A18" s="18" t="s">
        <v>22</v>
      </c>
      <c r="B18" s="19">
        <f>'[1]Other Source Input'!E6</f>
        <v>72358</v>
      </c>
      <c r="C18" s="20">
        <f>'[1]Progress Report Input'!DM6</f>
        <v>1450</v>
      </c>
      <c r="D18" s="15">
        <f t="shared" si="0"/>
        <v>2.0039249288261146E-2</v>
      </c>
      <c r="E18" s="21">
        <v>1.7999999999999999E-2</v>
      </c>
      <c r="F18" s="23">
        <v>3.2104066326746797E-2</v>
      </c>
    </row>
    <row r="19" spans="1:6">
      <c r="A19" s="18" t="s">
        <v>23</v>
      </c>
      <c r="B19" s="19">
        <f>'[1]Other Source Input'!E30</f>
        <v>324178</v>
      </c>
      <c r="C19" s="20">
        <f>'[1]Progress Report Input'!DM30</f>
        <v>6422</v>
      </c>
      <c r="D19" s="15">
        <f t="shared" si="0"/>
        <v>1.9810104325401479E-2</v>
      </c>
      <c r="E19" s="21">
        <v>1.6199999999999999E-2</v>
      </c>
      <c r="F19" s="23">
        <v>2.5854734568989787E-2</v>
      </c>
    </row>
    <row r="20" spans="1:6">
      <c r="A20" s="18" t="s">
        <v>24</v>
      </c>
      <c r="B20" s="19">
        <f>'[1]Other Source Input'!E9</f>
        <v>162086</v>
      </c>
      <c r="C20" s="20">
        <f>'[1]Progress Report Input'!DM9</f>
        <v>3084</v>
      </c>
      <c r="D20" s="15">
        <f t="shared" si="0"/>
        <v>1.9026936317757238E-2</v>
      </c>
      <c r="E20" s="21">
        <v>2.35E-2</v>
      </c>
      <c r="F20" s="23">
        <v>1.3519909327554211E-2</v>
      </c>
    </row>
    <row r="21" spans="1:6">
      <c r="A21" s="18" t="s">
        <v>25</v>
      </c>
      <c r="B21" s="19">
        <f>'[1]Other Source Input'!E26</f>
        <v>51898</v>
      </c>
      <c r="C21" s="20">
        <f>'[1]Progress Report Input'!DM26</f>
        <v>981</v>
      </c>
      <c r="D21" s="15">
        <f t="shared" si="0"/>
        <v>1.8902462522640565E-2</v>
      </c>
      <c r="E21" s="21">
        <v>1.3100000000000001E-2</v>
      </c>
      <c r="F21" s="23">
        <v>1.8191228339211777E-2</v>
      </c>
    </row>
    <row r="22" spans="1:6">
      <c r="A22" s="18" t="s">
        <v>26</v>
      </c>
      <c r="B22" s="19">
        <f>'[1]Other Source Input'!E10</f>
        <v>5429</v>
      </c>
      <c r="C22" s="20">
        <f>'[1]Progress Report Input'!DM10</f>
        <v>102</v>
      </c>
      <c r="D22" s="15">
        <f t="shared" si="0"/>
        <v>1.8787990421808804E-2</v>
      </c>
      <c r="E22" s="21">
        <v>2.2100000000000002E-2</v>
      </c>
      <c r="F22" s="23">
        <v>1.932633903920486E-2</v>
      </c>
    </row>
    <row r="23" spans="1:6">
      <c r="A23" s="18" t="s">
        <v>27</v>
      </c>
      <c r="B23" s="19">
        <f>'[1]Other Source Input'!E4</f>
        <v>12880</v>
      </c>
      <c r="C23" s="20">
        <f>'[1]Progress Report Input'!DM4</f>
        <v>223</v>
      </c>
      <c r="D23" s="15">
        <f t="shared" si="0"/>
        <v>1.7313664596273291E-2</v>
      </c>
      <c r="E23" s="21">
        <v>1.29E-2</v>
      </c>
      <c r="F23" s="23">
        <v>1.4022252705380277E-2</v>
      </c>
    </row>
    <row r="24" spans="1:6">
      <c r="A24" s="18" t="s">
        <v>28</v>
      </c>
      <c r="B24" s="19">
        <f>'[1]Other Source Input'!E12</f>
        <v>25863</v>
      </c>
      <c r="C24" s="20">
        <f>'[1]Progress Report Input'!DM12</f>
        <v>447</v>
      </c>
      <c r="D24" s="15">
        <f t="shared" si="0"/>
        <v>1.7283377798399259E-2</v>
      </c>
      <c r="E24" s="21">
        <v>6.4000000000000003E-3</v>
      </c>
      <c r="F24" s="22">
        <v>5.8054028949609104E-3</v>
      </c>
    </row>
    <row r="25" spans="1:6">
      <c r="A25" s="18" t="s">
        <v>29</v>
      </c>
      <c r="B25" s="19">
        <f>'[1]Other Source Input'!E5</f>
        <v>13238</v>
      </c>
      <c r="C25" s="20">
        <f>'[1]Progress Report Input'!DM5</f>
        <v>213</v>
      </c>
      <c r="D25" s="15">
        <f t="shared" si="0"/>
        <v>1.6090043813264843E-2</v>
      </c>
      <c r="E25" s="21">
        <v>1.5800000000000002E-2</v>
      </c>
      <c r="F25" s="23">
        <v>1.975671483386399E-2</v>
      </c>
    </row>
    <row r="26" spans="1:6">
      <c r="A26" s="18" t="s">
        <v>30</v>
      </c>
      <c r="B26" s="19">
        <f>'[1]Other Source Input'!E31</f>
        <v>16848</v>
      </c>
      <c r="C26" s="20">
        <f>'[1]Progress Report Input'!DM31</f>
        <v>264</v>
      </c>
      <c r="D26" s="15">
        <f t="shared" si="0"/>
        <v>1.5669515669515671E-2</v>
      </c>
      <c r="E26" s="21">
        <v>1.66E-2</v>
      </c>
      <c r="F26" s="23">
        <v>5.0177542348215844E-2</v>
      </c>
    </row>
    <row r="27" spans="1:6">
      <c r="A27" s="18" t="s">
        <v>31</v>
      </c>
      <c r="B27" s="19">
        <f>'[1]Other Source Input'!E23</f>
        <v>18962</v>
      </c>
      <c r="C27" s="20">
        <f>'[1]Progress Report Input'!DM23</f>
        <v>291</v>
      </c>
      <c r="D27" s="15">
        <f t="shared" si="0"/>
        <v>1.5346482438561333E-2</v>
      </c>
      <c r="E27" s="21">
        <v>1.7600000000000001E-2</v>
      </c>
      <c r="F27" s="23">
        <v>1.0508822523094971E-2</v>
      </c>
    </row>
    <row r="28" spans="1:6">
      <c r="A28" s="18" t="s">
        <v>32</v>
      </c>
      <c r="B28" s="19">
        <f>'[1]Other Source Input'!E15</f>
        <v>3577</v>
      </c>
      <c r="C28" s="20">
        <f>'[1]Progress Report Input'!DM15</f>
        <v>51</v>
      </c>
      <c r="D28" s="15">
        <f t="shared" si="0"/>
        <v>1.4257757897679619E-2</v>
      </c>
      <c r="E28" s="21">
        <v>7.9000000000000008E-3</v>
      </c>
      <c r="F28" s="23">
        <v>1.3681970203709334E-2</v>
      </c>
    </row>
    <row r="29" spans="1:6">
      <c r="A29" s="18" t="s">
        <v>33</v>
      </c>
      <c r="B29" s="19">
        <f>'[1]Other Source Input'!E28</f>
        <v>30120</v>
      </c>
      <c r="C29" s="20">
        <f>'[1]Progress Report Input'!DM28</f>
        <v>429</v>
      </c>
      <c r="D29" s="15">
        <f t="shared" si="0"/>
        <v>1.4243027888446214E-2</v>
      </c>
      <c r="E29" s="21">
        <v>1.2800000000000001E-2</v>
      </c>
      <c r="F29" s="22">
        <v>9.4636313800167352E-3</v>
      </c>
    </row>
    <row r="30" spans="1:6">
      <c r="A30" s="18" t="s">
        <v>34</v>
      </c>
      <c r="B30" s="19">
        <f>'[1]Other Source Input'!E29</f>
        <v>14885</v>
      </c>
      <c r="C30" s="20">
        <f>'[1]Progress Report Input'!DM29</f>
        <v>211</v>
      </c>
      <c r="D30" s="15">
        <f t="shared" si="0"/>
        <v>1.4175344306348673E-2</v>
      </c>
      <c r="E30" s="21">
        <v>2.93E-2</v>
      </c>
      <c r="F30" s="22">
        <v>2.0836133888963569E-2</v>
      </c>
    </row>
    <row r="31" spans="1:6">
      <c r="A31" s="18" t="s">
        <v>35</v>
      </c>
      <c r="B31" s="19">
        <f>'[1]Other Source Input'!E27</f>
        <v>45774</v>
      </c>
      <c r="C31" s="20">
        <f>'[1]Progress Report Input'!DM27</f>
        <v>621</v>
      </c>
      <c r="D31" s="15">
        <f t="shared" si="0"/>
        <v>1.3566653558788833E-2</v>
      </c>
      <c r="E31" s="21">
        <v>1.6E-2</v>
      </c>
      <c r="F31" s="23">
        <v>7.2400747923642211E-3</v>
      </c>
    </row>
    <row r="32" spans="1:6">
      <c r="A32" s="18" t="s">
        <v>36</v>
      </c>
      <c r="B32" s="19">
        <f>'[1]Other Source Input'!E19</f>
        <v>29642</v>
      </c>
      <c r="C32" s="20">
        <f>'[1]Progress Report Input'!DM19</f>
        <v>393</v>
      </c>
      <c r="D32" s="15">
        <f t="shared" si="0"/>
        <v>1.3258214695364685E-2</v>
      </c>
      <c r="E32" s="21">
        <v>9.7999999999999997E-3</v>
      </c>
      <c r="F32" s="23">
        <v>1.6941656744344277E-2</v>
      </c>
    </row>
    <row r="33" spans="1:6">
      <c r="A33" s="18" t="s">
        <v>37</v>
      </c>
      <c r="B33" s="19">
        <f>'[1]Other Source Input'!E32</f>
        <v>65889</v>
      </c>
      <c r="C33" s="20">
        <f>'[1]Progress Report Input'!DM32</f>
        <v>816</v>
      </c>
      <c r="D33" s="15">
        <f t="shared" si="0"/>
        <v>1.2384464781678277E-2</v>
      </c>
      <c r="E33" s="21">
        <v>9.4999999999999998E-3</v>
      </c>
      <c r="F33" s="23">
        <v>9.4106664257536058E-3</v>
      </c>
    </row>
    <row r="34" spans="1:6">
      <c r="A34" s="18" t="s">
        <v>38</v>
      </c>
      <c r="B34" s="19">
        <f>'[1]Other Source Input'!E42</f>
        <v>101345</v>
      </c>
      <c r="C34" s="20">
        <f>'[1]Progress Report Input'!DM42</f>
        <v>1217</v>
      </c>
      <c r="D34" s="15">
        <f t="shared" si="0"/>
        <v>1.2008485865114214E-2</v>
      </c>
      <c r="E34" s="21">
        <v>1.2699999999999999E-2</v>
      </c>
      <c r="F34" s="23">
        <v>1.2477577812382961E-2</v>
      </c>
    </row>
    <row r="35" spans="1:6">
      <c r="A35" s="18" t="s">
        <v>39</v>
      </c>
      <c r="B35" s="19">
        <f>'[1]Other Source Input'!E17</f>
        <v>56751</v>
      </c>
      <c r="C35" s="20">
        <f>'[1]Progress Report Input'!DM17</f>
        <v>654</v>
      </c>
      <c r="D35" s="15">
        <f t="shared" si="0"/>
        <v>1.1524026008352275E-2</v>
      </c>
      <c r="E35" s="21">
        <v>7.1000000000000004E-3</v>
      </c>
      <c r="F35" s="23">
        <v>3.3561174465393333E-3</v>
      </c>
    </row>
    <row r="36" spans="1:6">
      <c r="A36" s="18" t="s">
        <v>40</v>
      </c>
      <c r="B36" s="19">
        <f>'[1]Other Source Input'!E25</f>
        <v>16956</v>
      </c>
      <c r="C36" s="20">
        <f>'[1]Progress Report Input'!DM25</f>
        <v>195</v>
      </c>
      <c r="D36" s="15">
        <f t="shared" si="0"/>
        <v>1.1500353857041755E-2</v>
      </c>
      <c r="E36" s="21">
        <v>1.0200000000000001E-2</v>
      </c>
      <c r="F36" s="23">
        <v>9.3430311631482466E-3</v>
      </c>
    </row>
    <row r="37" spans="1:6">
      <c r="A37" s="18" t="s">
        <v>41</v>
      </c>
      <c r="B37" s="19">
        <f>'[1]Other Source Input'!E7</f>
        <v>43470</v>
      </c>
      <c r="C37" s="20">
        <f>'[1]Progress Report Input'!DM7</f>
        <v>445</v>
      </c>
      <c r="D37" s="15">
        <f t="shared" si="0"/>
        <v>1.0236945019553715E-2</v>
      </c>
      <c r="E37" s="21">
        <v>3.8899999999999997E-2</v>
      </c>
      <c r="F37" s="23">
        <v>3.4671659385618198E-2</v>
      </c>
    </row>
    <row r="38" spans="1:6">
      <c r="A38" s="18" t="s">
        <v>42</v>
      </c>
      <c r="B38" s="19">
        <f>'[1]Other Source Input'!E38</f>
        <v>4245</v>
      </c>
      <c r="C38" s="20">
        <f>'[1]Progress Report Input'!DM38</f>
        <v>43</v>
      </c>
      <c r="D38" s="15">
        <f t="shared" si="0"/>
        <v>1.0129564193168433E-2</v>
      </c>
      <c r="E38" s="21">
        <v>5.1000000000000004E-3</v>
      </c>
      <c r="F38" s="22">
        <v>8.9588377723970949E-3</v>
      </c>
    </row>
    <row r="39" spans="1:6">
      <c r="A39" s="18" t="s">
        <v>43</v>
      </c>
      <c r="B39" s="19">
        <f>'[1]Other Source Input'!E13</f>
        <v>8971</v>
      </c>
      <c r="C39" s="20">
        <f>'[1]Progress Report Input'!DM13</f>
        <v>82</v>
      </c>
      <c r="D39" s="15">
        <f t="shared" si="0"/>
        <v>9.1405640396834235E-3</v>
      </c>
      <c r="E39" s="21">
        <v>1.06E-2</v>
      </c>
      <c r="F39" s="23">
        <v>3.3124164180639855E-2</v>
      </c>
    </row>
    <row r="40" spans="1:6" ht="12.75" customHeight="1">
      <c r="A40" s="18" t="s">
        <v>44</v>
      </c>
      <c r="B40" s="19">
        <f>'[1]Other Source Input'!E36</f>
        <v>39815</v>
      </c>
      <c r="C40" s="20">
        <f>'[1]Progress Report Input'!DM36</f>
        <v>309</v>
      </c>
      <c r="D40" s="15">
        <f t="shared" si="0"/>
        <v>7.7608941353761148E-3</v>
      </c>
      <c r="E40" s="21">
        <v>8.9999999999999993E-3</v>
      </c>
      <c r="F40" s="23">
        <v>1.7488156435843161E-2</v>
      </c>
    </row>
    <row r="41" spans="1:6">
      <c r="A41" s="18" t="s">
        <v>45</v>
      </c>
      <c r="B41" s="19">
        <f>'[1]Other Source Input'!E8</f>
        <v>48543</v>
      </c>
      <c r="C41" s="20">
        <f>'[1]Progress Report Input'!DM8</f>
        <v>367</v>
      </c>
      <c r="D41" s="15">
        <f t="shared" si="0"/>
        <v>7.5603073563644601E-3</v>
      </c>
      <c r="E41" s="21">
        <v>8.8000000000000005E-3</v>
      </c>
      <c r="F41" s="23">
        <v>2.0280904472557027E-2</v>
      </c>
    </row>
    <row r="42" spans="1:6" ht="13.5" thickBot="1">
      <c r="A42" s="24" t="s">
        <v>46</v>
      </c>
      <c r="B42" s="25">
        <f>'[1]Other Source Input'!E41</f>
        <v>35569</v>
      </c>
      <c r="C42" s="26">
        <f>'[1]Progress Report Input'!DM41</f>
        <v>158</v>
      </c>
      <c r="D42" s="15">
        <f t="shared" si="0"/>
        <v>4.4420703421518739E-3</v>
      </c>
      <c r="E42" s="27">
        <v>1.6799999999999999E-2</v>
      </c>
      <c r="F42" s="28">
        <v>8.6907765629380424E-3</v>
      </c>
    </row>
    <row r="43" spans="1:6" ht="13.5" thickBot="1">
      <c r="A43" s="29" t="s">
        <v>47</v>
      </c>
      <c r="B43" s="30">
        <f>SUM(B4:B42)</f>
        <v>3053842</v>
      </c>
      <c r="C43" s="31">
        <f>SUM(C4:C42)</f>
        <v>68919</v>
      </c>
      <c r="D43" s="32"/>
      <c r="E43" s="33"/>
      <c r="F43" s="34"/>
    </row>
    <row r="44" spans="1:6" ht="13.5" thickBot="1">
      <c r="A44" s="29" t="s">
        <v>48</v>
      </c>
      <c r="B44" s="30"/>
      <c r="C44" s="30"/>
      <c r="D44" s="32">
        <f>AVERAGE(D4:D42)</f>
        <v>1.8741455516640082E-2</v>
      </c>
      <c r="E44" s="32">
        <f>AVERAGE(E4:E42)</f>
        <v>1.7917948717948724E-2</v>
      </c>
      <c r="F44" s="35">
        <f>AVERAGE(F4:F42)</f>
        <v>1.8574993908512864E-2</v>
      </c>
    </row>
    <row r="45" spans="1:6" ht="13.5" thickBot="1">
      <c r="A45" s="29" t="s">
        <v>49</v>
      </c>
      <c r="B45" s="30"/>
      <c r="C45" s="30"/>
      <c r="D45" s="32">
        <f>MEDIAN(D4:D42)</f>
        <v>1.7313664596273291E-2</v>
      </c>
      <c r="E45" s="32">
        <f>MEDIAN(E4:E42)</f>
        <v>1.66E-2</v>
      </c>
      <c r="F45" s="36">
        <f>MEDIAN(F4:F42)</f>
        <v>1.7070265978562923E-2</v>
      </c>
    </row>
    <row r="46" spans="1:6" ht="6" customHeight="1">
      <c r="A46" s="37"/>
      <c r="B46" s="38"/>
      <c r="C46" s="38"/>
      <c r="D46" s="39"/>
    </row>
    <row r="47" spans="1:6" s="42" customFormat="1" ht="12.75" customHeight="1">
      <c r="A47" s="40" t="s">
        <v>50</v>
      </c>
      <c r="B47" s="40"/>
      <c r="C47" s="40"/>
      <c r="D47" s="40"/>
      <c r="E47" s="40"/>
      <c r="F47" s="41"/>
    </row>
    <row r="48" spans="1:6" s="44" customFormat="1" ht="12.75" customHeight="1">
      <c r="A48" s="43" t="s">
        <v>51</v>
      </c>
      <c r="B48" s="40"/>
      <c r="C48" s="40"/>
      <c r="D48" s="40"/>
      <c r="E48" s="40"/>
      <c r="F48" s="41"/>
    </row>
    <row r="49" spans="1:4" s="42" customFormat="1" ht="12.75" customHeight="1">
      <c r="A49" s="43" t="s">
        <v>52</v>
      </c>
      <c r="B49" s="45"/>
      <c r="C49" s="45"/>
      <c r="D49" s="45"/>
    </row>
  </sheetData>
  <mergeCells count="2">
    <mergeCell ref="E1:F1"/>
    <mergeCell ref="E2:F2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2014 NEW CONSTRUCTION
&amp;"Arial,Bold Italic"&amp;12Sorted by 2014 N C Parcels as % of County Real Property Parcels 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2015-06-09T21:08:51Z</dcterms:created>
  <dcterms:modified xsi:type="dcterms:W3CDTF">2015-06-09T21:10:37Z</dcterms:modified>
</cp:coreProperties>
</file>