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QBR\QT317\Internet\"/>
    </mc:Choice>
  </mc:AlternateContent>
  <bookViews>
    <workbookView xWindow="-12" yWindow="-12" windowWidth="7692" windowHeight="9240" tabRatio="863" firstSheet="1" activeTab="2"/>
  </bookViews>
  <sheets>
    <sheet name="T1 -Input" sheetId="1" r:id="rId1"/>
    <sheet name="T1 - PDF &amp; Hardcopy" sheetId="6" r:id="rId2"/>
    <sheet name="T1 - Internet Excel Version" sheetId="7" r:id="rId3"/>
    <sheet name="T1 - Query" sheetId="4" r:id="rId4"/>
    <sheet name="Compare Excel to Query Gross" sheetId="9" r:id="rId5"/>
    <sheet name="Compare Internet to PDF" sheetId="12" r:id="rId6"/>
    <sheet name="PDF Compare Version" sheetId="13" r:id="rId7"/>
  </sheets>
  <definedNames>
    <definedName name="_xlnm.Print_Area" localSheetId="0">'T1 -Input'!$A$1:$E$238</definedName>
    <definedName name="_xlnm.Print_Titles" localSheetId="2">'T1 - Internet Excel Version'!$1:$7</definedName>
    <definedName name="_xlnm.Print_Titles" localSheetId="3">'T1 - Query'!#REF!</definedName>
    <definedName name="_xlnm.Print_Titles" localSheetId="0">'T1 -Input'!$1:$6</definedName>
  </definedNames>
  <calcPr calcId="162913"/>
</workbook>
</file>

<file path=xl/calcChain.xml><?xml version="1.0" encoding="utf-8"?>
<calcChain xmlns="http://schemas.openxmlformats.org/spreadsheetml/2006/main">
  <c r="E235" i="12" l="1"/>
  <c r="F235" i="12"/>
  <c r="G104" i="12" l="1"/>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G201" i="12"/>
  <c r="H201" i="12"/>
  <c r="G202" i="12"/>
  <c r="H202" i="12"/>
  <c r="G203" i="12"/>
  <c r="H203" i="12"/>
  <c r="G204" i="12"/>
  <c r="H204" i="12"/>
  <c r="G205" i="12"/>
  <c r="H205" i="12"/>
  <c r="G206" i="12"/>
  <c r="H206" i="12"/>
  <c r="G207" i="12"/>
  <c r="H207" i="12"/>
  <c r="G208" i="12"/>
  <c r="H208" i="12"/>
  <c r="G209" i="12"/>
  <c r="H209" i="12"/>
  <c r="G210" i="12"/>
  <c r="H210" i="12"/>
  <c r="G211" i="12"/>
  <c r="H211" i="12"/>
  <c r="G212" i="12"/>
  <c r="H212" i="12"/>
  <c r="G213" i="12"/>
  <c r="H213" i="12"/>
  <c r="G214" i="12"/>
  <c r="H214" i="12"/>
  <c r="G215" i="12"/>
  <c r="H215" i="12"/>
  <c r="G216" i="12"/>
  <c r="H216" i="12"/>
  <c r="G217" i="12"/>
  <c r="H217" i="12"/>
  <c r="G218" i="12"/>
  <c r="H218" i="12"/>
  <c r="G219" i="12"/>
  <c r="H219" i="12"/>
  <c r="G220" i="12"/>
  <c r="H220" i="12"/>
  <c r="G221" i="12"/>
  <c r="H221" i="12"/>
  <c r="G222" i="12"/>
  <c r="H222" i="12"/>
  <c r="G223" i="12"/>
  <c r="H223" i="12"/>
  <c r="G224" i="12"/>
  <c r="H224" i="12"/>
  <c r="G225" i="12"/>
  <c r="H225" i="12"/>
  <c r="G226" i="12"/>
  <c r="H226" i="12"/>
  <c r="G227" i="12"/>
  <c r="H227" i="12"/>
  <c r="G228" i="12"/>
  <c r="H228" i="12"/>
  <c r="G229" i="12"/>
  <c r="H229" i="12"/>
  <c r="G230" i="12"/>
  <c r="H230" i="12"/>
  <c r="G231" i="12"/>
  <c r="H231" i="12"/>
  <c r="G232" i="12"/>
  <c r="H232" i="12"/>
  <c r="G233" i="12"/>
  <c r="H233" i="12"/>
  <c r="C235" i="12"/>
  <c r="D235" i="12"/>
  <c r="F234" i="9"/>
  <c r="E234" i="9"/>
  <c r="D234" i="9"/>
  <c r="C234" i="9"/>
  <c r="H234" i="9" l="1"/>
  <c r="G234" i="9"/>
  <c r="H103" i="12"/>
  <c r="G103" i="12"/>
  <c r="H102" i="12"/>
  <c r="G102" i="12"/>
  <c r="H101" i="12"/>
  <c r="G101" i="12"/>
  <c r="H100" i="12"/>
  <c r="G100" i="12"/>
  <c r="H99" i="12"/>
  <c r="G99" i="12"/>
  <c r="H98" i="12"/>
  <c r="G98" i="12"/>
  <c r="H97" i="12"/>
  <c r="G97" i="12"/>
  <c r="H96" i="12"/>
  <c r="G96" i="12"/>
  <c r="H95" i="12"/>
  <c r="G95" i="12"/>
  <c r="H94" i="12"/>
  <c r="G94" i="12"/>
  <c r="H93" i="12"/>
  <c r="G93" i="12"/>
  <c r="H92" i="12"/>
  <c r="G92" i="12"/>
  <c r="H91" i="12"/>
  <c r="G91" i="12"/>
  <c r="H90" i="12"/>
  <c r="G90" i="12"/>
  <c r="H89" i="12"/>
  <c r="G89" i="12"/>
  <c r="H88" i="12"/>
  <c r="G88" i="12"/>
  <c r="H87" i="12"/>
  <c r="G87" i="12"/>
  <c r="H86" i="12"/>
  <c r="G86" i="12"/>
  <c r="H85" i="12"/>
  <c r="G85" i="12"/>
  <c r="H84" i="12"/>
  <c r="G84" i="12"/>
  <c r="H83" i="12"/>
  <c r="G83" i="12"/>
  <c r="H82" i="12"/>
  <c r="G82" i="12"/>
  <c r="H81" i="12"/>
  <c r="G81" i="12"/>
  <c r="H80" i="12"/>
  <c r="G80" i="12"/>
  <c r="H79" i="12"/>
  <c r="G79" i="12"/>
  <c r="H78" i="12"/>
  <c r="G78" i="12"/>
  <c r="H77" i="12"/>
  <c r="G77" i="12"/>
  <c r="H76" i="12"/>
  <c r="G76" i="12"/>
  <c r="H75" i="12"/>
  <c r="G75" i="12"/>
  <c r="H74" i="12"/>
  <c r="G74" i="12"/>
  <c r="H73" i="12"/>
  <c r="G73" i="12"/>
  <c r="H72" i="12"/>
  <c r="G72" i="12"/>
  <c r="H71" i="12"/>
  <c r="G71" i="12"/>
  <c r="H70" i="12"/>
  <c r="G70" i="12"/>
  <c r="H69" i="12"/>
  <c r="G69" i="12"/>
  <c r="H68" i="12"/>
  <c r="G68" i="12"/>
  <c r="H67" i="12"/>
  <c r="G67" i="12"/>
  <c r="H66" i="12"/>
  <c r="G66" i="12"/>
  <c r="H65" i="12"/>
  <c r="G65" i="12"/>
  <c r="H64" i="12"/>
  <c r="G64" i="12"/>
  <c r="H63" i="12"/>
  <c r="G63" i="12"/>
  <c r="H62" i="12"/>
  <c r="G62" i="12"/>
  <c r="H61" i="12"/>
  <c r="G61" i="12"/>
  <c r="H60" i="12"/>
  <c r="G60" i="12"/>
  <c r="H59" i="12"/>
  <c r="G59" i="12"/>
  <c r="H58" i="12"/>
  <c r="G58" i="12"/>
  <c r="H57" i="12"/>
  <c r="G57" i="12"/>
  <c r="H56" i="12"/>
  <c r="G56" i="12"/>
  <c r="H55" i="12"/>
  <c r="G55" i="12"/>
  <c r="H54" i="12"/>
  <c r="G54" i="12"/>
  <c r="H53" i="12"/>
  <c r="G53" i="12"/>
  <c r="H52" i="12"/>
  <c r="G52" i="12"/>
  <c r="H51" i="12"/>
  <c r="G51" i="12"/>
  <c r="H50" i="12"/>
  <c r="G50" i="12"/>
  <c r="H49" i="12"/>
  <c r="G49" i="12"/>
  <c r="H48" i="12"/>
  <c r="G48" i="12"/>
  <c r="H47" i="12"/>
  <c r="G47" i="12"/>
  <c r="H46" i="12"/>
  <c r="G46" i="12"/>
  <c r="H45" i="12"/>
  <c r="G45" i="12"/>
  <c r="H44" i="12"/>
  <c r="G44" i="12"/>
  <c r="H43" i="12"/>
  <c r="G43" i="12"/>
  <c r="H42" i="12"/>
  <c r="G42" i="12"/>
  <c r="H41" i="12"/>
  <c r="G41" i="12"/>
  <c r="H40" i="12"/>
  <c r="G40" i="12"/>
  <c r="H39" i="12"/>
  <c r="G39" i="12"/>
  <c r="H38" i="12"/>
  <c r="G38" i="12"/>
  <c r="H37" i="12"/>
  <c r="G37" i="12"/>
  <c r="H36" i="12"/>
  <c r="G36" i="12"/>
  <c r="H35" i="12"/>
  <c r="G35" i="12"/>
  <c r="H34" i="12"/>
  <c r="G34" i="12"/>
  <c r="H33" i="12"/>
  <c r="G33" i="12"/>
  <c r="H32" i="12"/>
  <c r="G32" i="12"/>
  <c r="H31" i="12"/>
  <c r="G31" i="12"/>
  <c r="H30" i="12"/>
  <c r="G30" i="12"/>
  <c r="H29" i="12"/>
  <c r="G29" i="12"/>
  <c r="H28" i="12"/>
  <c r="G28" i="12"/>
  <c r="H27" i="12"/>
  <c r="G27" i="12"/>
  <c r="H26" i="12"/>
  <c r="G26" i="12"/>
  <c r="H25" i="12"/>
  <c r="G25" i="12"/>
  <c r="H24" i="12"/>
  <c r="G24" i="12"/>
  <c r="H23" i="12"/>
  <c r="G23" i="12"/>
  <c r="H22" i="12"/>
  <c r="G22" i="12"/>
  <c r="H21" i="12"/>
  <c r="G21" i="12"/>
  <c r="H20" i="12"/>
  <c r="G20" i="12"/>
  <c r="H19" i="12"/>
  <c r="G19" i="12"/>
  <c r="H18" i="12"/>
  <c r="G18" i="12"/>
  <c r="H17" i="12"/>
  <c r="G17" i="12"/>
  <c r="H16" i="12"/>
  <c r="G16" i="12"/>
  <c r="H15" i="12"/>
  <c r="G15" i="12"/>
  <c r="H14" i="12"/>
  <c r="G14" i="12"/>
  <c r="H13" i="12"/>
  <c r="G13" i="12"/>
  <c r="H12" i="12"/>
  <c r="G12" i="12"/>
  <c r="H11" i="12"/>
  <c r="G11" i="12"/>
  <c r="H10" i="12"/>
  <c r="G10" i="12"/>
  <c r="H9" i="12"/>
  <c r="G9" i="12"/>
  <c r="H8" i="12"/>
  <c r="G8" i="12"/>
  <c r="H7" i="12"/>
  <c r="G7" i="12"/>
  <c r="H6" i="12"/>
  <c r="G6" i="12"/>
  <c r="H5" i="12"/>
  <c r="G5" i="12"/>
  <c r="H4" i="12"/>
  <c r="G4" i="12"/>
  <c r="D231" i="13"/>
  <c r="C231" i="13"/>
  <c r="D229" i="13"/>
  <c r="C229" i="13"/>
  <c r="D228" i="13"/>
  <c r="C228" i="13"/>
  <c r="D227" i="13"/>
  <c r="C227" i="13"/>
  <c r="D226" i="13"/>
  <c r="C226" i="13"/>
  <c r="D225" i="13"/>
  <c r="C225" i="13"/>
  <c r="D224" i="13"/>
  <c r="C224" i="13"/>
  <c r="D223" i="13"/>
  <c r="C223" i="13"/>
  <c r="D222" i="13"/>
  <c r="C222" i="13"/>
  <c r="D221" i="13"/>
  <c r="C221" i="13"/>
  <c r="D220" i="13"/>
  <c r="C220" i="13"/>
  <c r="D219" i="13"/>
  <c r="C219" i="13"/>
  <c r="D218" i="13"/>
  <c r="C218" i="13"/>
  <c r="D217" i="13"/>
  <c r="C217" i="13"/>
  <c r="D216" i="13"/>
  <c r="C216" i="13"/>
  <c r="D215" i="13"/>
  <c r="C215" i="13"/>
  <c r="D214" i="13"/>
  <c r="C214" i="13"/>
  <c r="D213" i="13"/>
  <c r="C213" i="13"/>
  <c r="D212" i="13"/>
  <c r="C212" i="13"/>
  <c r="D211" i="13"/>
  <c r="C211" i="13"/>
  <c r="D210" i="13"/>
  <c r="C210" i="13"/>
  <c r="D209" i="13"/>
  <c r="C209" i="13"/>
  <c r="D208" i="13"/>
  <c r="C208" i="13"/>
  <c r="D207" i="13"/>
  <c r="C207" i="13"/>
  <c r="D206" i="13"/>
  <c r="C206" i="13"/>
  <c r="D205" i="13"/>
  <c r="C205" i="13"/>
  <c r="D204" i="13"/>
  <c r="C204" i="13"/>
  <c r="D203" i="13"/>
  <c r="C203" i="13"/>
  <c r="D202" i="13"/>
  <c r="C202" i="13"/>
  <c r="D201" i="13"/>
  <c r="C201" i="13"/>
  <c r="D200" i="13"/>
  <c r="C200" i="13"/>
  <c r="D199" i="13"/>
  <c r="C199" i="13"/>
  <c r="D198" i="13"/>
  <c r="C198" i="13"/>
  <c r="D197" i="13"/>
  <c r="C197" i="13"/>
  <c r="D196" i="13"/>
  <c r="C196" i="13"/>
  <c r="D195" i="13"/>
  <c r="C195" i="13"/>
  <c r="D194" i="13"/>
  <c r="C194" i="13"/>
  <c r="D193" i="13"/>
  <c r="C193" i="13"/>
  <c r="D192" i="13"/>
  <c r="C192" i="13"/>
  <c r="D191" i="13"/>
  <c r="C191" i="13"/>
  <c r="D190" i="13"/>
  <c r="C190" i="13"/>
  <c r="D189" i="13"/>
  <c r="C189" i="13"/>
  <c r="D188" i="13"/>
  <c r="C188" i="13"/>
  <c r="D187" i="13"/>
  <c r="C187" i="13"/>
  <c r="D186" i="13"/>
  <c r="C186" i="13"/>
  <c r="D185" i="13"/>
  <c r="C185" i="13"/>
  <c r="D184" i="13"/>
  <c r="C184" i="13"/>
  <c r="D183" i="13"/>
  <c r="C183" i="13"/>
  <c r="D182" i="13"/>
  <c r="C182" i="13"/>
  <c r="D181" i="13"/>
  <c r="C181" i="13"/>
  <c r="D180" i="13"/>
  <c r="C180" i="13"/>
  <c r="D179" i="13"/>
  <c r="C179" i="13"/>
  <c r="D178" i="13"/>
  <c r="C178" i="13"/>
  <c r="D177" i="13"/>
  <c r="C177" i="13"/>
  <c r="D176" i="13"/>
  <c r="C176" i="13"/>
  <c r="D175" i="13"/>
  <c r="C175" i="13"/>
  <c r="D174" i="13"/>
  <c r="C174" i="13"/>
  <c r="D173" i="13"/>
  <c r="C173" i="13"/>
  <c r="D172" i="13"/>
  <c r="C172" i="13"/>
  <c r="D171" i="13"/>
  <c r="C171" i="13"/>
  <c r="D170" i="13"/>
  <c r="C170" i="13"/>
  <c r="D169" i="13"/>
  <c r="C169" i="13"/>
  <c r="D168" i="13"/>
  <c r="C168" i="13"/>
  <c r="D167" i="13"/>
  <c r="C167" i="13"/>
  <c r="D166" i="13"/>
  <c r="C166" i="13"/>
  <c r="D165" i="13"/>
  <c r="C165" i="13"/>
  <c r="D164" i="13"/>
  <c r="C164" i="13"/>
  <c r="D163" i="13"/>
  <c r="C163" i="13"/>
  <c r="D162" i="13"/>
  <c r="C162" i="13"/>
  <c r="D161" i="13"/>
  <c r="C161" i="13"/>
  <c r="D160" i="13"/>
  <c r="C160" i="13"/>
  <c r="D159" i="13"/>
  <c r="C159" i="13"/>
  <c r="D158" i="13"/>
  <c r="C158" i="13"/>
  <c r="D157" i="13"/>
  <c r="C157" i="13"/>
  <c r="D156" i="13"/>
  <c r="C156" i="13"/>
  <c r="D155" i="13"/>
  <c r="C155" i="13"/>
  <c r="D154" i="13"/>
  <c r="C154" i="13"/>
  <c r="D153" i="13"/>
  <c r="C153" i="13"/>
  <c r="D152" i="13"/>
  <c r="C152" i="13"/>
  <c r="D151" i="13"/>
  <c r="C151" i="13"/>
  <c r="D150" i="13"/>
  <c r="C150" i="13"/>
  <c r="D149" i="13"/>
  <c r="C149" i="13"/>
  <c r="D148" i="13"/>
  <c r="C148" i="13"/>
  <c r="D147" i="13"/>
  <c r="C147" i="13"/>
  <c r="D146" i="13"/>
  <c r="C146" i="13"/>
  <c r="D145" i="13"/>
  <c r="C145" i="13"/>
  <c r="D144" i="13"/>
  <c r="C144" i="13"/>
  <c r="D143" i="13"/>
  <c r="C143" i="13"/>
  <c r="D142" i="13"/>
  <c r="C142" i="13"/>
  <c r="D141" i="13"/>
  <c r="C141" i="13"/>
  <c r="D140" i="13"/>
  <c r="C140" i="13"/>
  <c r="D139" i="13"/>
  <c r="C139" i="13"/>
  <c r="D138" i="13"/>
  <c r="C138" i="13"/>
  <c r="D137" i="13"/>
  <c r="C137" i="13"/>
  <c r="D136" i="13"/>
  <c r="C136" i="13"/>
  <c r="D135" i="13"/>
  <c r="C135" i="13"/>
  <c r="D134" i="13"/>
  <c r="C134" i="13"/>
  <c r="D133" i="13"/>
  <c r="C133" i="13"/>
  <c r="D132" i="13"/>
  <c r="C132" i="13"/>
  <c r="D131" i="13"/>
  <c r="C131" i="13"/>
  <c r="D130" i="13"/>
  <c r="C130" i="13"/>
  <c r="D129" i="13"/>
  <c r="C129" i="13"/>
  <c r="D128" i="13"/>
  <c r="C128" i="13"/>
  <c r="D127" i="13"/>
  <c r="C127" i="13"/>
  <c r="D126" i="13"/>
  <c r="C126" i="13"/>
  <c r="D125" i="13"/>
  <c r="C125" i="13"/>
  <c r="D124" i="13"/>
  <c r="C124" i="13"/>
  <c r="D123" i="13"/>
  <c r="C123" i="13"/>
  <c r="D122" i="13"/>
  <c r="C122" i="13"/>
  <c r="D121" i="13"/>
  <c r="C121" i="13"/>
  <c r="D120" i="13"/>
  <c r="C120" i="13"/>
  <c r="D119" i="13"/>
  <c r="C119" i="13"/>
  <c r="D118" i="13"/>
  <c r="C118" i="13"/>
  <c r="D117" i="13"/>
  <c r="C117" i="13"/>
  <c r="D116" i="13"/>
  <c r="C116" i="13"/>
  <c r="D115" i="13"/>
  <c r="C115" i="13"/>
  <c r="D114" i="13"/>
  <c r="C114" i="13"/>
  <c r="D113" i="13"/>
  <c r="C113" i="13"/>
  <c r="D112" i="13"/>
  <c r="C112" i="13"/>
  <c r="D111" i="13"/>
  <c r="C111" i="13"/>
  <c r="D110" i="13"/>
  <c r="C110" i="13"/>
  <c r="D109" i="13"/>
  <c r="C109" i="13"/>
  <c r="D108" i="13"/>
  <c r="C108" i="13"/>
  <c r="D107" i="13"/>
  <c r="C107" i="13"/>
  <c r="D106" i="13"/>
  <c r="C106" i="13"/>
  <c r="D105" i="13"/>
  <c r="C105" i="13"/>
  <c r="D104" i="13"/>
  <c r="C104" i="13"/>
  <c r="D103" i="13"/>
  <c r="C103" i="13"/>
  <c r="D102" i="13"/>
  <c r="C102" i="13"/>
  <c r="D101" i="13"/>
  <c r="C101" i="13"/>
  <c r="D100" i="13"/>
  <c r="C100" i="13"/>
  <c r="D99" i="13"/>
  <c r="C99" i="13"/>
  <c r="D98" i="13"/>
  <c r="C98" i="13"/>
  <c r="D97" i="13"/>
  <c r="C97" i="13"/>
  <c r="D96" i="13"/>
  <c r="C96" i="13"/>
  <c r="D95" i="13"/>
  <c r="C95" i="13"/>
  <c r="D94" i="13"/>
  <c r="C94" i="13"/>
  <c r="D93" i="13"/>
  <c r="C93" i="13"/>
  <c r="D92" i="13"/>
  <c r="C92" i="13"/>
  <c r="D91" i="13"/>
  <c r="C91" i="13"/>
  <c r="D90" i="13"/>
  <c r="C90" i="13"/>
  <c r="D89" i="13"/>
  <c r="C89" i="13"/>
  <c r="D88" i="13"/>
  <c r="C88" i="13"/>
  <c r="D87" i="13"/>
  <c r="C87" i="13"/>
  <c r="D86" i="13"/>
  <c r="C86" i="13"/>
  <c r="D85" i="13"/>
  <c r="C85" i="13"/>
  <c r="D84" i="13"/>
  <c r="C84" i="13"/>
  <c r="D83" i="13"/>
  <c r="C83" i="13"/>
  <c r="D82" i="13"/>
  <c r="C82" i="13"/>
  <c r="D81" i="13"/>
  <c r="C81" i="13"/>
  <c r="D80" i="13"/>
  <c r="C80" i="13"/>
  <c r="D79" i="13"/>
  <c r="C79" i="13"/>
  <c r="D78" i="13"/>
  <c r="C78" i="13"/>
  <c r="D77" i="13"/>
  <c r="C77" i="13"/>
  <c r="D76" i="13"/>
  <c r="C76" i="13"/>
  <c r="D75" i="13"/>
  <c r="C75" i="13"/>
  <c r="D74" i="13"/>
  <c r="C74" i="13"/>
  <c r="D73" i="13"/>
  <c r="C73" i="13"/>
  <c r="D72" i="13"/>
  <c r="C72" i="13"/>
  <c r="D71" i="13"/>
  <c r="C71" i="13"/>
  <c r="D70" i="13"/>
  <c r="C70" i="13"/>
  <c r="D69" i="13"/>
  <c r="C69" i="13"/>
  <c r="D68" i="13"/>
  <c r="C68" i="13"/>
  <c r="D67" i="13"/>
  <c r="C67" i="13"/>
  <c r="D66" i="13"/>
  <c r="C66" i="13"/>
  <c r="D65" i="13"/>
  <c r="C65" i="13"/>
  <c r="D64" i="13"/>
  <c r="C64" i="13"/>
  <c r="D63" i="13"/>
  <c r="C63" i="13"/>
  <c r="D62" i="13"/>
  <c r="C62" i="13"/>
  <c r="D61" i="13"/>
  <c r="C61" i="13"/>
  <c r="D60" i="13"/>
  <c r="C60" i="13"/>
  <c r="D59" i="13"/>
  <c r="C59" i="13"/>
  <c r="D58" i="13"/>
  <c r="C58" i="13"/>
  <c r="D57" i="13"/>
  <c r="C57" i="13"/>
  <c r="D56" i="13"/>
  <c r="C56" i="13"/>
  <c r="D55" i="13"/>
  <c r="C55" i="13"/>
  <c r="D54" i="13"/>
  <c r="C54" i="13"/>
  <c r="D53" i="13"/>
  <c r="C53" i="13"/>
  <c r="D52" i="13"/>
  <c r="C52" i="13"/>
  <c r="D51" i="13"/>
  <c r="C51" i="13"/>
  <c r="D50" i="13"/>
  <c r="C50" i="13"/>
  <c r="D49" i="13"/>
  <c r="C49" i="13"/>
  <c r="D48" i="13"/>
  <c r="C48" i="13"/>
  <c r="D47" i="13"/>
  <c r="C47" i="13"/>
  <c r="D46" i="13"/>
  <c r="C46" i="13"/>
  <c r="D45" i="13"/>
  <c r="C45" i="13"/>
  <c r="D44" i="13"/>
  <c r="C44" i="13"/>
  <c r="D43" i="13"/>
  <c r="C43" i="13"/>
  <c r="D42" i="13"/>
  <c r="C42" i="13"/>
  <c r="D41" i="13"/>
  <c r="C41" i="13"/>
  <c r="D40" i="13"/>
  <c r="C40" i="13"/>
  <c r="D39" i="13"/>
  <c r="C39" i="13"/>
  <c r="D38" i="13"/>
  <c r="C38" i="13"/>
  <c r="D37" i="13"/>
  <c r="C37" i="13"/>
  <c r="D36" i="13"/>
  <c r="C36" i="13"/>
  <c r="D35" i="13"/>
  <c r="C35" i="13"/>
  <c r="D34" i="13"/>
  <c r="C34" i="13"/>
  <c r="D33" i="13"/>
  <c r="C33" i="13"/>
  <c r="D32" i="13"/>
  <c r="C32" i="13"/>
  <c r="D31" i="13"/>
  <c r="C31" i="13"/>
  <c r="D30" i="13"/>
  <c r="C30" i="13"/>
  <c r="D29" i="13"/>
  <c r="C29" i="13"/>
  <c r="D28" i="13"/>
  <c r="C28" i="13"/>
  <c r="D27" i="13"/>
  <c r="C27" i="13"/>
  <c r="D26" i="13"/>
  <c r="C26" i="13"/>
  <c r="D25" i="13"/>
  <c r="C25" i="13"/>
  <c r="D24" i="13"/>
  <c r="C24" i="13"/>
  <c r="D23" i="13"/>
  <c r="C23" i="13"/>
  <c r="D22" i="13"/>
  <c r="C22" i="13"/>
  <c r="D21" i="13"/>
  <c r="C21" i="13"/>
  <c r="D20" i="13"/>
  <c r="C20" i="13"/>
  <c r="D19" i="13"/>
  <c r="C19" i="13"/>
  <c r="D18" i="13"/>
  <c r="C18" i="13"/>
  <c r="D17" i="13"/>
  <c r="C17" i="13"/>
  <c r="D16" i="13"/>
  <c r="C16" i="13"/>
  <c r="D15" i="13"/>
  <c r="C15" i="13"/>
  <c r="D14" i="13"/>
  <c r="C14" i="13"/>
  <c r="D13" i="13"/>
  <c r="C13" i="13"/>
  <c r="D12" i="13"/>
  <c r="C12" i="13"/>
  <c r="D11" i="13"/>
  <c r="C11" i="13"/>
  <c r="D10" i="13"/>
  <c r="C10" i="13"/>
  <c r="D9" i="13"/>
  <c r="C9" i="13"/>
  <c r="D8" i="13"/>
  <c r="C8" i="13"/>
  <c r="D7" i="13"/>
  <c r="C7" i="13"/>
  <c r="D6" i="13"/>
  <c r="C6" i="13"/>
  <c r="D5" i="13"/>
  <c r="C5" i="13"/>
  <c r="D4" i="13"/>
  <c r="C4" i="13"/>
  <c r="D3" i="13"/>
  <c r="C3" i="13"/>
  <c r="D2" i="13"/>
  <c r="C2" i="13"/>
  <c r="D1" i="13"/>
  <c r="C1" i="13"/>
  <c r="H4" i="9"/>
  <c r="G4" i="9"/>
  <c r="D74" i="6"/>
  <c r="D199" i="6"/>
  <c r="D133" i="6"/>
  <c r="D6" i="7"/>
  <c r="D5" i="6"/>
  <c r="H235" i="12" l="1"/>
  <c r="G235" i="12"/>
  <c r="C233" i="13"/>
  <c r="D233" i="13"/>
  <c r="H5" i="9" l="1"/>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B231" i="4"/>
  <c r="A231" i="4"/>
  <c r="B230" i="4"/>
  <c r="A230" i="4"/>
  <c r="B229" i="4"/>
  <c r="A229" i="4"/>
  <c r="B228" i="4"/>
  <c r="A228" i="4"/>
  <c r="B227" i="4"/>
  <c r="A227" i="4"/>
  <c r="B226" i="4"/>
  <c r="A226" i="4"/>
  <c r="B225" i="4"/>
  <c r="A225" i="4"/>
  <c r="B224" i="4"/>
  <c r="A224" i="4"/>
  <c r="B223" i="4"/>
  <c r="A223" i="4"/>
  <c r="B222" i="4"/>
  <c r="A222" i="4"/>
  <c r="B221" i="4"/>
  <c r="A221" i="4"/>
  <c r="B220" i="4"/>
  <c r="A220" i="4"/>
  <c r="B219" i="4"/>
  <c r="A219" i="4"/>
  <c r="B218" i="4"/>
  <c r="A218" i="4"/>
  <c r="B217" i="4"/>
  <c r="A217" i="4"/>
  <c r="B216" i="4"/>
  <c r="A216" i="4"/>
  <c r="B215" i="4"/>
  <c r="A215" i="4"/>
  <c r="B214" i="4"/>
  <c r="A214" i="4"/>
  <c r="B213" i="4"/>
  <c r="A213" i="4"/>
  <c r="B212" i="4"/>
  <c r="A212" i="4"/>
  <c r="B211" i="4"/>
  <c r="A211" i="4"/>
  <c r="B210" i="4"/>
  <c r="A210" i="4"/>
  <c r="B209" i="4"/>
  <c r="A209" i="4"/>
  <c r="B208" i="4"/>
  <c r="A208" i="4"/>
  <c r="B207" i="4"/>
  <c r="A207" i="4"/>
  <c r="B206" i="4"/>
  <c r="A206" i="4"/>
  <c r="B205" i="4"/>
  <c r="A205" i="4"/>
  <c r="B204" i="4"/>
  <c r="A204" i="4"/>
  <c r="B203" i="4"/>
  <c r="A203" i="4"/>
  <c r="B202" i="4"/>
  <c r="A202" i="4"/>
  <c r="B201" i="4"/>
  <c r="A201" i="4"/>
  <c r="B200" i="4"/>
  <c r="A200" i="4"/>
  <c r="B199" i="4"/>
  <c r="A199" i="4"/>
  <c r="B198" i="4"/>
  <c r="A198" i="4"/>
  <c r="B197" i="4"/>
  <c r="A197" i="4"/>
  <c r="B196" i="4"/>
  <c r="A196" i="4"/>
  <c r="B195" i="4"/>
  <c r="A195" i="4"/>
  <c r="B194" i="4"/>
  <c r="A194" i="4"/>
  <c r="B193" i="4"/>
  <c r="A193" i="4"/>
  <c r="B192" i="4"/>
  <c r="A192" i="4"/>
  <c r="B191" i="4"/>
  <c r="A191" i="4"/>
  <c r="B190" i="4"/>
  <c r="A190" i="4"/>
  <c r="B189" i="4"/>
  <c r="A189" i="4"/>
  <c r="B188" i="4"/>
  <c r="A188" i="4"/>
  <c r="B187" i="4"/>
  <c r="A187" i="4"/>
  <c r="B186" i="4"/>
  <c r="A186" i="4"/>
  <c r="B185" i="4"/>
  <c r="A185" i="4"/>
  <c r="B184" i="4"/>
  <c r="A184" i="4"/>
  <c r="B183" i="4"/>
  <c r="A183" i="4"/>
  <c r="B182" i="4"/>
  <c r="A182" i="4"/>
  <c r="B181" i="4"/>
  <c r="A181" i="4"/>
  <c r="B180" i="4"/>
  <c r="A180" i="4"/>
  <c r="B179" i="4"/>
  <c r="A179" i="4"/>
  <c r="B178" i="4"/>
  <c r="A178" i="4"/>
  <c r="B177" i="4"/>
  <c r="A177" i="4"/>
  <c r="B176" i="4"/>
  <c r="A176" i="4"/>
  <c r="B175" i="4"/>
  <c r="A175" i="4"/>
  <c r="B174" i="4"/>
  <c r="A174" i="4"/>
  <c r="B173" i="4"/>
  <c r="A173" i="4"/>
  <c r="B172" i="4"/>
  <c r="A172" i="4"/>
  <c r="B171" i="4"/>
  <c r="A171" i="4"/>
  <c r="B170" i="4"/>
  <c r="A170" i="4"/>
  <c r="B169" i="4"/>
  <c r="A169" i="4"/>
  <c r="B168" i="4"/>
  <c r="A168" i="4"/>
  <c r="B167" i="4"/>
  <c r="A167" i="4"/>
  <c r="B166" i="4"/>
  <c r="A166" i="4"/>
  <c r="B165" i="4"/>
  <c r="A165" i="4"/>
  <c r="B164" i="4"/>
  <c r="A164" i="4"/>
  <c r="B163" i="4"/>
  <c r="A163" i="4"/>
  <c r="B162" i="4"/>
  <c r="A162" i="4"/>
  <c r="B161" i="4"/>
  <c r="A161" i="4"/>
  <c r="B160" i="4"/>
  <c r="A160" i="4"/>
  <c r="B159" i="4"/>
  <c r="A159" i="4"/>
  <c r="B158" i="4"/>
  <c r="A158" i="4"/>
  <c r="B157" i="4"/>
  <c r="A157" i="4"/>
  <c r="B156" i="4"/>
  <c r="A156" i="4"/>
  <c r="B155" i="4"/>
  <c r="A155" i="4"/>
  <c r="B154" i="4"/>
  <c r="A154" i="4"/>
  <c r="B153" i="4"/>
  <c r="A153" i="4"/>
  <c r="B152" i="4"/>
  <c r="A152" i="4"/>
  <c r="B151" i="4"/>
  <c r="A151" i="4"/>
  <c r="B150" i="4"/>
  <c r="A150" i="4"/>
  <c r="B149" i="4"/>
  <c r="A149" i="4"/>
  <c r="B148" i="4"/>
  <c r="A148" i="4"/>
  <c r="B147" i="4"/>
  <c r="A147" i="4"/>
  <c r="B146" i="4"/>
  <c r="A146" i="4"/>
  <c r="B145" i="4"/>
  <c r="A145" i="4"/>
  <c r="B144" i="4"/>
  <c r="A144" i="4"/>
  <c r="B143" i="4"/>
  <c r="A143" i="4"/>
  <c r="B142" i="4"/>
  <c r="A142" i="4"/>
  <c r="B141" i="4"/>
  <c r="A141" i="4"/>
  <c r="B140" i="4"/>
  <c r="A140" i="4"/>
  <c r="B139" i="4"/>
  <c r="A139" i="4"/>
  <c r="B138" i="4"/>
  <c r="A138" i="4"/>
  <c r="B137" i="4"/>
  <c r="A137" i="4"/>
  <c r="B136" i="4"/>
  <c r="A136" i="4"/>
  <c r="B135" i="4"/>
  <c r="A135" i="4"/>
  <c r="B134" i="4"/>
  <c r="A134" i="4"/>
  <c r="B133" i="4"/>
  <c r="A133" i="4"/>
  <c r="B132" i="4"/>
  <c r="A132" i="4"/>
  <c r="B131" i="4"/>
  <c r="A131" i="4"/>
  <c r="B130" i="4"/>
  <c r="A130" i="4"/>
  <c r="B129" i="4"/>
  <c r="A129" i="4"/>
  <c r="B128" i="4"/>
  <c r="A128" i="4"/>
  <c r="B127" i="4"/>
  <c r="A127" i="4"/>
  <c r="B126" i="4"/>
  <c r="A126" i="4"/>
  <c r="B125" i="4"/>
  <c r="A125" i="4"/>
  <c r="B124" i="4"/>
  <c r="A124" i="4"/>
  <c r="B123" i="4"/>
  <c r="A123" i="4"/>
  <c r="B122" i="4"/>
  <c r="A122" i="4"/>
  <c r="B121" i="4"/>
  <c r="A121" i="4"/>
  <c r="B120" i="4"/>
  <c r="A120" i="4"/>
  <c r="B119" i="4"/>
  <c r="A119" i="4"/>
  <c r="B118" i="4"/>
  <c r="A118" i="4"/>
  <c r="B117" i="4"/>
  <c r="A117" i="4"/>
  <c r="B116" i="4"/>
  <c r="A116" i="4"/>
  <c r="B115" i="4"/>
  <c r="A115" i="4"/>
  <c r="B114" i="4"/>
  <c r="A114" i="4"/>
  <c r="B113" i="4"/>
  <c r="A113" i="4"/>
  <c r="B112" i="4"/>
  <c r="A112" i="4"/>
  <c r="B111" i="4"/>
  <c r="A111" i="4"/>
  <c r="B110" i="4"/>
  <c r="A110" i="4"/>
  <c r="B109" i="4"/>
  <c r="A109" i="4"/>
  <c r="B108" i="4"/>
  <c r="A108" i="4"/>
  <c r="B107" i="4"/>
  <c r="A107" i="4"/>
  <c r="B106" i="4"/>
  <c r="A106" i="4"/>
  <c r="B105" i="4"/>
  <c r="A105" i="4"/>
  <c r="B104" i="4"/>
  <c r="A104" i="4"/>
  <c r="B103" i="4"/>
  <c r="A103" i="4"/>
  <c r="B102" i="4"/>
  <c r="A102" i="4"/>
  <c r="B101" i="4"/>
  <c r="A101" i="4"/>
  <c r="B100" i="4"/>
  <c r="A100" i="4"/>
  <c r="B99" i="4"/>
  <c r="A99" i="4"/>
  <c r="B98" i="4"/>
  <c r="A98" i="4"/>
  <c r="B97" i="4"/>
  <c r="A97" i="4"/>
  <c r="B96" i="4"/>
  <c r="A96" i="4"/>
  <c r="B95" i="4"/>
  <c r="A95" i="4"/>
  <c r="B94" i="4"/>
  <c r="A94" i="4"/>
  <c r="B93" i="4"/>
  <c r="A93" i="4"/>
  <c r="B92" i="4"/>
  <c r="A92" i="4"/>
  <c r="B91" i="4"/>
  <c r="A91" i="4"/>
  <c r="B90" i="4"/>
  <c r="A90" i="4"/>
  <c r="B89" i="4"/>
  <c r="A89" i="4"/>
  <c r="B88" i="4"/>
  <c r="A88" i="4"/>
  <c r="B87" i="4"/>
  <c r="A87" i="4"/>
  <c r="B86" i="4"/>
  <c r="A86" i="4"/>
  <c r="B85" i="4"/>
  <c r="A85" i="4"/>
  <c r="B84" i="4"/>
  <c r="A84" i="4"/>
  <c r="B83" i="4"/>
  <c r="A83" i="4"/>
  <c r="B82" i="4"/>
  <c r="A82" i="4"/>
  <c r="B81" i="4"/>
  <c r="A81" i="4"/>
  <c r="B80" i="4"/>
  <c r="A80" i="4"/>
  <c r="B79" i="4"/>
  <c r="A79" i="4"/>
  <c r="B78" i="4"/>
  <c r="A78" i="4"/>
  <c r="B77" i="4"/>
  <c r="A77" i="4"/>
  <c r="B76" i="4"/>
  <c r="A76" i="4"/>
  <c r="B75" i="4"/>
  <c r="A75" i="4"/>
  <c r="B74" i="4"/>
  <c r="A74" i="4"/>
  <c r="B73" i="4"/>
  <c r="A73" i="4"/>
  <c r="B72" i="4"/>
  <c r="A72" i="4"/>
  <c r="B71" i="4"/>
  <c r="A71" i="4"/>
  <c r="B70" i="4"/>
  <c r="A70" i="4"/>
  <c r="B69" i="4"/>
  <c r="A69" i="4"/>
  <c r="B68" i="4"/>
  <c r="A68" i="4"/>
  <c r="B67" i="4"/>
  <c r="A67" i="4"/>
  <c r="B66" i="4"/>
  <c r="A66" i="4"/>
  <c r="B65" i="4"/>
  <c r="A65" i="4"/>
  <c r="B64" i="4"/>
  <c r="A64" i="4"/>
  <c r="B63" i="4"/>
  <c r="A63" i="4"/>
  <c r="B62" i="4"/>
  <c r="A62" i="4"/>
  <c r="B61" i="4"/>
  <c r="A61" i="4"/>
  <c r="B60" i="4"/>
  <c r="A60" i="4"/>
  <c r="B59" i="4"/>
  <c r="A59" i="4"/>
  <c r="B58" i="4"/>
  <c r="A58" i="4"/>
  <c r="B57" i="4"/>
  <c r="A57" i="4"/>
  <c r="B56" i="4"/>
  <c r="A56" i="4"/>
  <c r="B55" i="4"/>
  <c r="A55" i="4"/>
  <c r="B54" i="4"/>
  <c r="A54" i="4"/>
  <c r="B53" i="4"/>
  <c r="A53" i="4"/>
  <c r="B52" i="4"/>
  <c r="A52" i="4"/>
  <c r="B51" i="4"/>
  <c r="A51" i="4"/>
  <c r="B50" i="4"/>
  <c r="A50" i="4"/>
  <c r="B49" i="4"/>
  <c r="A49" i="4"/>
  <c r="B48" i="4"/>
  <c r="A48" i="4"/>
  <c r="B47" i="4"/>
  <c r="A47" i="4"/>
  <c r="B46" i="4"/>
  <c r="A46"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31" i="4"/>
  <c r="A31" i="4"/>
  <c r="B30" i="4"/>
  <c r="A30" i="4"/>
  <c r="B29" i="4"/>
  <c r="A29" i="4"/>
  <c r="B28" i="4"/>
  <c r="A28" i="4"/>
  <c r="B27" i="4"/>
  <c r="A27" i="4"/>
  <c r="B26" i="4"/>
  <c r="A26" i="4"/>
  <c r="B25" i="4"/>
  <c r="A25" i="4"/>
  <c r="B22" i="4"/>
  <c r="A22" i="4"/>
  <c r="B24" i="4"/>
  <c r="A24" i="4"/>
  <c r="B23" i="4"/>
  <c r="A23"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B6" i="4"/>
  <c r="A6" i="4"/>
  <c r="B5" i="4"/>
  <c r="A5" i="4"/>
  <c r="B4" i="4"/>
  <c r="A4" i="4"/>
  <c r="B3" i="4"/>
  <c r="A3" i="4"/>
  <c r="B2" i="4"/>
  <c r="A2" i="4"/>
  <c r="D237" i="7"/>
  <c r="F231" i="4" s="1"/>
  <c r="C237" i="7"/>
  <c r="E231" i="4" s="1"/>
  <c r="D236" i="7"/>
  <c r="F230" i="4" s="1"/>
  <c r="C236" i="7"/>
  <c r="E230" i="4" s="1"/>
  <c r="D235" i="7"/>
  <c r="F229" i="4" s="1"/>
  <c r="C235" i="7"/>
  <c r="E229" i="4" s="1"/>
  <c r="D234" i="7"/>
  <c r="F228" i="4" s="1"/>
  <c r="C234" i="7"/>
  <c r="E228" i="4" s="1"/>
  <c r="D233" i="7"/>
  <c r="F227" i="4" s="1"/>
  <c r="C233" i="7"/>
  <c r="E227" i="4" s="1"/>
  <c r="D232" i="7"/>
  <c r="F226" i="4" s="1"/>
  <c r="C232" i="7"/>
  <c r="E226" i="4" s="1"/>
  <c r="D231" i="7"/>
  <c r="F225" i="4" s="1"/>
  <c r="C231" i="7"/>
  <c r="E225" i="4" s="1"/>
  <c r="D230" i="7"/>
  <c r="F224" i="4" s="1"/>
  <c r="C230" i="7"/>
  <c r="E224" i="4" s="1"/>
  <c r="D229" i="7"/>
  <c r="F223" i="4" s="1"/>
  <c r="C229" i="7"/>
  <c r="E223" i="4" s="1"/>
  <c r="D228" i="7"/>
  <c r="F222" i="4" s="1"/>
  <c r="C228" i="7"/>
  <c r="E222" i="4" s="1"/>
  <c r="D227" i="7"/>
  <c r="F221" i="4" s="1"/>
  <c r="C227" i="7"/>
  <c r="E221" i="4" s="1"/>
  <c r="D226" i="7"/>
  <c r="F220" i="4" s="1"/>
  <c r="C226" i="7"/>
  <c r="E220" i="4" s="1"/>
  <c r="D225" i="7"/>
  <c r="F219" i="4" s="1"/>
  <c r="C225" i="7"/>
  <c r="E219" i="4" s="1"/>
  <c r="D224" i="7"/>
  <c r="F218" i="4" s="1"/>
  <c r="C224" i="7"/>
  <c r="E218" i="4" s="1"/>
  <c r="D223" i="7"/>
  <c r="F217" i="4" s="1"/>
  <c r="C223" i="7"/>
  <c r="E217" i="4" s="1"/>
  <c r="D222" i="7"/>
  <c r="F216" i="4" s="1"/>
  <c r="C222" i="7"/>
  <c r="E216" i="4" s="1"/>
  <c r="D221" i="7"/>
  <c r="F215" i="4" s="1"/>
  <c r="C221" i="7"/>
  <c r="E215" i="4" s="1"/>
  <c r="D220" i="7"/>
  <c r="F214" i="4" s="1"/>
  <c r="C220" i="7"/>
  <c r="E214" i="4" s="1"/>
  <c r="D219" i="7"/>
  <c r="F213" i="4" s="1"/>
  <c r="C219" i="7"/>
  <c r="E213" i="4" s="1"/>
  <c r="D218" i="7"/>
  <c r="F212" i="4" s="1"/>
  <c r="C218" i="7"/>
  <c r="E212" i="4" s="1"/>
  <c r="D217" i="7"/>
  <c r="F211" i="4" s="1"/>
  <c r="C217" i="7"/>
  <c r="E211" i="4" s="1"/>
  <c r="D216" i="7"/>
  <c r="F210" i="4" s="1"/>
  <c r="C216" i="7"/>
  <c r="E210" i="4" s="1"/>
  <c r="D215" i="7"/>
  <c r="F209" i="4" s="1"/>
  <c r="C215" i="7"/>
  <c r="E209" i="4" s="1"/>
  <c r="D214" i="7"/>
  <c r="F208" i="4" s="1"/>
  <c r="C214" i="7"/>
  <c r="E208" i="4" s="1"/>
  <c r="D213" i="7"/>
  <c r="F207" i="4" s="1"/>
  <c r="C213" i="7"/>
  <c r="E207" i="4" s="1"/>
  <c r="D212" i="7"/>
  <c r="F206" i="4" s="1"/>
  <c r="C212" i="7"/>
  <c r="E206" i="4" s="1"/>
  <c r="D211" i="7"/>
  <c r="F205" i="4" s="1"/>
  <c r="C211" i="7"/>
  <c r="E205" i="4" s="1"/>
  <c r="D210" i="7"/>
  <c r="F204" i="4" s="1"/>
  <c r="C210" i="7"/>
  <c r="E204" i="4" s="1"/>
  <c r="D209" i="7"/>
  <c r="F203" i="4" s="1"/>
  <c r="C209" i="7"/>
  <c r="E203" i="4" s="1"/>
  <c r="D208" i="7"/>
  <c r="F202" i="4" s="1"/>
  <c r="C208" i="7"/>
  <c r="E202" i="4" s="1"/>
  <c r="D207" i="7"/>
  <c r="F201" i="4" s="1"/>
  <c r="C207" i="7"/>
  <c r="E201" i="4" s="1"/>
  <c r="D206" i="7"/>
  <c r="F200" i="4" s="1"/>
  <c r="C206" i="7"/>
  <c r="E200" i="4" s="1"/>
  <c r="D205" i="7"/>
  <c r="F199" i="4" s="1"/>
  <c r="C205" i="7"/>
  <c r="E199" i="4" s="1"/>
  <c r="D204" i="7"/>
  <c r="F198" i="4" s="1"/>
  <c r="C204" i="7"/>
  <c r="E198" i="4" s="1"/>
  <c r="D203" i="7"/>
  <c r="F197" i="4" s="1"/>
  <c r="C203" i="7"/>
  <c r="E197" i="4" s="1"/>
  <c r="D202" i="7"/>
  <c r="F196" i="4" s="1"/>
  <c r="C202" i="7"/>
  <c r="E196" i="4" s="1"/>
  <c r="D201" i="7"/>
  <c r="F195" i="4" s="1"/>
  <c r="C201" i="7"/>
  <c r="E195" i="4" s="1"/>
  <c r="D200" i="7"/>
  <c r="F194" i="4" s="1"/>
  <c r="C200" i="7"/>
  <c r="E194" i="4" s="1"/>
  <c r="D199" i="7"/>
  <c r="F193" i="4" s="1"/>
  <c r="C199" i="7"/>
  <c r="E193" i="4" s="1"/>
  <c r="D198" i="7"/>
  <c r="F192" i="4" s="1"/>
  <c r="C198" i="7"/>
  <c r="E192" i="4" s="1"/>
  <c r="D197" i="7"/>
  <c r="F191" i="4" s="1"/>
  <c r="C197" i="7"/>
  <c r="E191" i="4" s="1"/>
  <c r="D196" i="7"/>
  <c r="F190" i="4" s="1"/>
  <c r="C196" i="7"/>
  <c r="E190" i="4" s="1"/>
  <c r="D195" i="7"/>
  <c r="F189" i="4" s="1"/>
  <c r="C195" i="7"/>
  <c r="E189" i="4" s="1"/>
  <c r="D194" i="7"/>
  <c r="F188" i="4" s="1"/>
  <c r="C194" i="7"/>
  <c r="E188" i="4" s="1"/>
  <c r="D193" i="7"/>
  <c r="F187" i="4" s="1"/>
  <c r="C193" i="7"/>
  <c r="E187" i="4" s="1"/>
  <c r="D192" i="7"/>
  <c r="F186" i="4" s="1"/>
  <c r="C192" i="7"/>
  <c r="E186" i="4" s="1"/>
  <c r="D191" i="7"/>
  <c r="F185" i="4" s="1"/>
  <c r="C191" i="7"/>
  <c r="E185" i="4" s="1"/>
  <c r="D190" i="7"/>
  <c r="F184" i="4" s="1"/>
  <c r="C190" i="7"/>
  <c r="E184" i="4" s="1"/>
  <c r="D189" i="7"/>
  <c r="F183" i="4" s="1"/>
  <c r="C189" i="7"/>
  <c r="E183" i="4" s="1"/>
  <c r="D188" i="7"/>
  <c r="F182" i="4" s="1"/>
  <c r="C188" i="7"/>
  <c r="E182" i="4" s="1"/>
  <c r="D187" i="7"/>
  <c r="F181" i="4" s="1"/>
  <c r="C187" i="7"/>
  <c r="E181" i="4" s="1"/>
  <c r="D186" i="7"/>
  <c r="F180" i="4" s="1"/>
  <c r="C186" i="7"/>
  <c r="E180" i="4" s="1"/>
  <c r="D185" i="7"/>
  <c r="F179" i="4" s="1"/>
  <c r="C185" i="7"/>
  <c r="E179" i="4" s="1"/>
  <c r="D184" i="7"/>
  <c r="F178" i="4" s="1"/>
  <c r="C184" i="7"/>
  <c r="E178" i="4" s="1"/>
  <c r="D183" i="7"/>
  <c r="F177" i="4" s="1"/>
  <c r="C183" i="7"/>
  <c r="E177" i="4" s="1"/>
  <c r="D182" i="7"/>
  <c r="F176" i="4" s="1"/>
  <c r="C182" i="7"/>
  <c r="E176" i="4" s="1"/>
  <c r="D181" i="7"/>
  <c r="F175" i="4" s="1"/>
  <c r="C181" i="7"/>
  <c r="E175" i="4" s="1"/>
  <c r="D180" i="7"/>
  <c r="F174" i="4" s="1"/>
  <c r="C180" i="7"/>
  <c r="E174" i="4" s="1"/>
  <c r="D179" i="7"/>
  <c r="F173" i="4" s="1"/>
  <c r="C179" i="7"/>
  <c r="E173" i="4" s="1"/>
  <c r="D178" i="7"/>
  <c r="F172" i="4" s="1"/>
  <c r="C178" i="7"/>
  <c r="E172" i="4" s="1"/>
  <c r="D177" i="7"/>
  <c r="F171" i="4" s="1"/>
  <c r="C177" i="7"/>
  <c r="E171" i="4" s="1"/>
  <c r="D176" i="7"/>
  <c r="F170" i="4" s="1"/>
  <c r="C176" i="7"/>
  <c r="E170" i="4" s="1"/>
  <c r="D175" i="7"/>
  <c r="F169" i="4" s="1"/>
  <c r="C175" i="7"/>
  <c r="E169" i="4" s="1"/>
  <c r="D174" i="7"/>
  <c r="F168" i="4" s="1"/>
  <c r="C174" i="7"/>
  <c r="E168" i="4" s="1"/>
  <c r="D173" i="7"/>
  <c r="F167" i="4" s="1"/>
  <c r="C173" i="7"/>
  <c r="E167" i="4" s="1"/>
  <c r="D172" i="7"/>
  <c r="F166" i="4" s="1"/>
  <c r="C172" i="7"/>
  <c r="E166" i="4" s="1"/>
  <c r="D171" i="7"/>
  <c r="F165" i="4" s="1"/>
  <c r="C171" i="7"/>
  <c r="E165" i="4" s="1"/>
  <c r="D170" i="7"/>
  <c r="F164" i="4" s="1"/>
  <c r="C170" i="7"/>
  <c r="E164" i="4" s="1"/>
  <c r="D169" i="7"/>
  <c r="F163" i="4" s="1"/>
  <c r="C169" i="7"/>
  <c r="E163" i="4" s="1"/>
  <c r="D168" i="7"/>
  <c r="F162" i="4" s="1"/>
  <c r="C168" i="7"/>
  <c r="E162" i="4" s="1"/>
  <c r="D167" i="7"/>
  <c r="F161" i="4" s="1"/>
  <c r="C167" i="7"/>
  <c r="E161" i="4" s="1"/>
  <c r="D166" i="7"/>
  <c r="F160" i="4" s="1"/>
  <c r="C166" i="7"/>
  <c r="E160" i="4" s="1"/>
  <c r="D165" i="7"/>
  <c r="F159" i="4" s="1"/>
  <c r="C165" i="7"/>
  <c r="E159" i="4" s="1"/>
  <c r="D164" i="7"/>
  <c r="F158" i="4" s="1"/>
  <c r="C164" i="7"/>
  <c r="E158" i="4" s="1"/>
  <c r="D163" i="7"/>
  <c r="F157" i="4" s="1"/>
  <c r="C163" i="7"/>
  <c r="E157" i="4" s="1"/>
  <c r="D162" i="7"/>
  <c r="F156" i="4" s="1"/>
  <c r="C162" i="7"/>
  <c r="E156" i="4" s="1"/>
  <c r="D161" i="7"/>
  <c r="F155" i="4" s="1"/>
  <c r="C161" i="7"/>
  <c r="E155" i="4" s="1"/>
  <c r="D160" i="7"/>
  <c r="F154" i="4" s="1"/>
  <c r="C160" i="7"/>
  <c r="E154" i="4" s="1"/>
  <c r="D159" i="7"/>
  <c r="F153" i="4" s="1"/>
  <c r="C159" i="7"/>
  <c r="E153" i="4" s="1"/>
  <c r="D158" i="7"/>
  <c r="F152" i="4" s="1"/>
  <c r="C158" i="7"/>
  <c r="E152" i="4" s="1"/>
  <c r="D157" i="7"/>
  <c r="F151" i="4" s="1"/>
  <c r="C157" i="7"/>
  <c r="E151" i="4" s="1"/>
  <c r="D156" i="7"/>
  <c r="F150" i="4" s="1"/>
  <c r="C156" i="7"/>
  <c r="E150" i="4" s="1"/>
  <c r="D155" i="7"/>
  <c r="F149" i="4" s="1"/>
  <c r="C155" i="7"/>
  <c r="E149" i="4" s="1"/>
  <c r="D154" i="7"/>
  <c r="F148" i="4" s="1"/>
  <c r="C154" i="7"/>
  <c r="E148" i="4" s="1"/>
  <c r="D153" i="7"/>
  <c r="F147" i="4" s="1"/>
  <c r="C153" i="7"/>
  <c r="E147" i="4" s="1"/>
  <c r="D152" i="7"/>
  <c r="F146" i="4" s="1"/>
  <c r="C152" i="7"/>
  <c r="E146" i="4" s="1"/>
  <c r="D151" i="7"/>
  <c r="F145" i="4" s="1"/>
  <c r="C151" i="7"/>
  <c r="E145" i="4" s="1"/>
  <c r="D150" i="7"/>
  <c r="F144" i="4" s="1"/>
  <c r="C150" i="7"/>
  <c r="E144" i="4" s="1"/>
  <c r="D149" i="7"/>
  <c r="F143" i="4" s="1"/>
  <c r="C149" i="7"/>
  <c r="E143" i="4" s="1"/>
  <c r="D148" i="7"/>
  <c r="F142" i="4" s="1"/>
  <c r="C148" i="7"/>
  <c r="E142" i="4" s="1"/>
  <c r="D147" i="7"/>
  <c r="F141" i="4" s="1"/>
  <c r="C147" i="7"/>
  <c r="E141" i="4" s="1"/>
  <c r="D146" i="7"/>
  <c r="F140" i="4" s="1"/>
  <c r="C146" i="7"/>
  <c r="E140" i="4" s="1"/>
  <c r="D145" i="7"/>
  <c r="F139" i="4" s="1"/>
  <c r="C145" i="7"/>
  <c r="E139" i="4" s="1"/>
  <c r="D144" i="7"/>
  <c r="F138" i="4" s="1"/>
  <c r="C144" i="7"/>
  <c r="E138" i="4" s="1"/>
  <c r="D143" i="7"/>
  <c r="F137" i="4" s="1"/>
  <c r="C143" i="7"/>
  <c r="E137" i="4" s="1"/>
  <c r="D142" i="7"/>
  <c r="F136" i="4" s="1"/>
  <c r="C142" i="7"/>
  <c r="E136" i="4" s="1"/>
  <c r="D141" i="7"/>
  <c r="F135" i="4" s="1"/>
  <c r="C141" i="7"/>
  <c r="E135" i="4" s="1"/>
  <c r="D140" i="7"/>
  <c r="F134" i="4" s="1"/>
  <c r="C140" i="7"/>
  <c r="E134" i="4" s="1"/>
  <c r="D139" i="7"/>
  <c r="F133" i="4" s="1"/>
  <c r="C139" i="7"/>
  <c r="E133" i="4" s="1"/>
  <c r="D138" i="7"/>
  <c r="F132" i="4" s="1"/>
  <c r="C138" i="7"/>
  <c r="E132" i="4" s="1"/>
  <c r="D137" i="7"/>
  <c r="F131" i="4" s="1"/>
  <c r="C137" i="7"/>
  <c r="E131" i="4" s="1"/>
  <c r="D136" i="7"/>
  <c r="F130" i="4" s="1"/>
  <c r="C136" i="7"/>
  <c r="E130" i="4" s="1"/>
  <c r="D135" i="7"/>
  <c r="F129" i="4" s="1"/>
  <c r="C135" i="7"/>
  <c r="E129" i="4" s="1"/>
  <c r="D134" i="7"/>
  <c r="F128" i="4" s="1"/>
  <c r="C134" i="7"/>
  <c r="E128" i="4" s="1"/>
  <c r="D133" i="7"/>
  <c r="F127" i="4" s="1"/>
  <c r="C133" i="7"/>
  <c r="E127" i="4" s="1"/>
  <c r="D132" i="7"/>
  <c r="F126" i="4" s="1"/>
  <c r="C132" i="7"/>
  <c r="E126" i="4" s="1"/>
  <c r="D131" i="7"/>
  <c r="F125" i="4" s="1"/>
  <c r="C131" i="7"/>
  <c r="E125" i="4" s="1"/>
  <c r="D130" i="7"/>
  <c r="F124" i="4" s="1"/>
  <c r="C130" i="7"/>
  <c r="E124" i="4" s="1"/>
  <c r="D129" i="7"/>
  <c r="F123" i="4" s="1"/>
  <c r="C129" i="7"/>
  <c r="E123" i="4" s="1"/>
  <c r="D128" i="7"/>
  <c r="F122" i="4" s="1"/>
  <c r="C128" i="7"/>
  <c r="E122" i="4" s="1"/>
  <c r="D127" i="7"/>
  <c r="F121" i="4" s="1"/>
  <c r="C127" i="7"/>
  <c r="E121" i="4" s="1"/>
  <c r="D126" i="7"/>
  <c r="F120" i="4" s="1"/>
  <c r="C126" i="7"/>
  <c r="E120" i="4" s="1"/>
  <c r="D125" i="7"/>
  <c r="F119" i="4" s="1"/>
  <c r="C125" i="7"/>
  <c r="E119" i="4" s="1"/>
  <c r="D124" i="7"/>
  <c r="F118" i="4" s="1"/>
  <c r="C124" i="7"/>
  <c r="E118" i="4" s="1"/>
  <c r="D123" i="7"/>
  <c r="F117" i="4" s="1"/>
  <c r="C123" i="7"/>
  <c r="E117" i="4" s="1"/>
  <c r="D122" i="7"/>
  <c r="F116" i="4" s="1"/>
  <c r="C122" i="7"/>
  <c r="E116" i="4" s="1"/>
  <c r="D121" i="7"/>
  <c r="F115" i="4" s="1"/>
  <c r="C121" i="7"/>
  <c r="E115" i="4" s="1"/>
  <c r="D120" i="7"/>
  <c r="F114" i="4" s="1"/>
  <c r="C120" i="7"/>
  <c r="E114" i="4" s="1"/>
  <c r="D119" i="7"/>
  <c r="F113" i="4" s="1"/>
  <c r="C119" i="7"/>
  <c r="E113" i="4" s="1"/>
  <c r="D118" i="7"/>
  <c r="F112" i="4" s="1"/>
  <c r="C118" i="7"/>
  <c r="E112" i="4" s="1"/>
  <c r="D117" i="7"/>
  <c r="F111" i="4" s="1"/>
  <c r="C117" i="7"/>
  <c r="E111" i="4" s="1"/>
  <c r="D116" i="7"/>
  <c r="F110" i="4" s="1"/>
  <c r="C116" i="7"/>
  <c r="E110" i="4" s="1"/>
  <c r="D115" i="7"/>
  <c r="F109" i="4" s="1"/>
  <c r="C115" i="7"/>
  <c r="E109" i="4" s="1"/>
  <c r="D114" i="7"/>
  <c r="F108" i="4" s="1"/>
  <c r="C114" i="7"/>
  <c r="E108" i="4" s="1"/>
  <c r="D113" i="7"/>
  <c r="F107" i="4" s="1"/>
  <c r="C113" i="7"/>
  <c r="E107" i="4" s="1"/>
  <c r="D112" i="7"/>
  <c r="F106" i="4" s="1"/>
  <c r="C112" i="7"/>
  <c r="E106" i="4" s="1"/>
  <c r="D111" i="7"/>
  <c r="F105" i="4" s="1"/>
  <c r="C111" i="7"/>
  <c r="E105" i="4" s="1"/>
  <c r="D110" i="7"/>
  <c r="F104" i="4" s="1"/>
  <c r="C110" i="7"/>
  <c r="E104" i="4" s="1"/>
  <c r="D109" i="7"/>
  <c r="F103" i="4" s="1"/>
  <c r="C109" i="7"/>
  <c r="E103" i="4" s="1"/>
  <c r="D108" i="7"/>
  <c r="F102" i="4" s="1"/>
  <c r="C108" i="7"/>
  <c r="E102" i="4" s="1"/>
  <c r="D107" i="7"/>
  <c r="F101" i="4" s="1"/>
  <c r="C107" i="7"/>
  <c r="E101" i="4" s="1"/>
  <c r="D106" i="7"/>
  <c r="F100" i="4" s="1"/>
  <c r="C106" i="7"/>
  <c r="E100" i="4" s="1"/>
  <c r="D105" i="7"/>
  <c r="F99" i="4" s="1"/>
  <c r="C105" i="7"/>
  <c r="E99" i="4" s="1"/>
  <c r="D104" i="7"/>
  <c r="F98" i="4" s="1"/>
  <c r="C104" i="7"/>
  <c r="E98" i="4" s="1"/>
  <c r="D103" i="7"/>
  <c r="F97" i="4" s="1"/>
  <c r="C103" i="7"/>
  <c r="E97" i="4" s="1"/>
  <c r="D102" i="7"/>
  <c r="F96" i="4" s="1"/>
  <c r="C102" i="7"/>
  <c r="E96" i="4" s="1"/>
  <c r="D101" i="7"/>
  <c r="F95" i="4" s="1"/>
  <c r="C101" i="7"/>
  <c r="E95" i="4" s="1"/>
  <c r="D100" i="7"/>
  <c r="F94" i="4" s="1"/>
  <c r="C100" i="7"/>
  <c r="E94" i="4" s="1"/>
  <c r="D99" i="7"/>
  <c r="F93" i="4" s="1"/>
  <c r="C99" i="7"/>
  <c r="E93" i="4" s="1"/>
  <c r="D98" i="7"/>
  <c r="F92" i="4" s="1"/>
  <c r="C98" i="7"/>
  <c r="E92" i="4" s="1"/>
  <c r="D97" i="7"/>
  <c r="F91" i="4" s="1"/>
  <c r="C97" i="7"/>
  <c r="E91" i="4" s="1"/>
  <c r="D96" i="7"/>
  <c r="F90" i="4" s="1"/>
  <c r="C96" i="7"/>
  <c r="E90" i="4" s="1"/>
  <c r="D95" i="7"/>
  <c r="F89" i="4" s="1"/>
  <c r="C95" i="7"/>
  <c r="E89" i="4" s="1"/>
  <c r="D94" i="7"/>
  <c r="F88" i="4" s="1"/>
  <c r="C94" i="7"/>
  <c r="E88" i="4" s="1"/>
  <c r="D93" i="7"/>
  <c r="F87" i="4" s="1"/>
  <c r="C93" i="7"/>
  <c r="E87" i="4" s="1"/>
  <c r="D92" i="7"/>
  <c r="F86" i="4" s="1"/>
  <c r="C92" i="7"/>
  <c r="E86" i="4" s="1"/>
  <c r="D91" i="7"/>
  <c r="F85" i="4" s="1"/>
  <c r="C91" i="7"/>
  <c r="E85" i="4" s="1"/>
  <c r="D90" i="7"/>
  <c r="F84" i="4" s="1"/>
  <c r="C90" i="7"/>
  <c r="E84" i="4" s="1"/>
  <c r="D89" i="7"/>
  <c r="F83" i="4" s="1"/>
  <c r="C89" i="7"/>
  <c r="E83" i="4" s="1"/>
  <c r="D88" i="7"/>
  <c r="F82" i="4" s="1"/>
  <c r="C88" i="7"/>
  <c r="E82" i="4" s="1"/>
  <c r="D87" i="7"/>
  <c r="F81" i="4" s="1"/>
  <c r="C87" i="7"/>
  <c r="E81" i="4" s="1"/>
  <c r="D86" i="7"/>
  <c r="F80" i="4" s="1"/>
  <c r="C86" i="7"/>
  <c r="E80" i="4" s="1"/>
  <c r="D85" i="7"/>
  <c r="F79" i="4" s="1"/>
  <c r="C85" i="7"/>
  <c r="E79" i="4" s="1"/>
  <c r="D84" i="7"/>
  <c r="F78" i="4" s="1"/>
  <c r="C84" i="7"/>
  <c r="E78" i="4" s="1"/>
  <c r="D83" i="7"/>
  <c r="F77" i="4" s="1"/>
  <c r="C83" i="7"/>
  <c r="E77" i="4" s="1"/>
  <c r="D82" i="7"/>
  <c r="F76" i="4" s="1"/>
  <c r="C82" i="7"/>
  <c r="E76" i="4" s="1"/>
  <c r="D81" i="7"/>
  <c r="F75" i="4" s="1"/>
  <c r="C81" i="7"/>
  <c r="E75" i="4" s="1"/>
  <c r="D80" i="7"/>
  <c r="F74" i="4" s="1"/>
  <c r="C80" i="7"/>
  <c r="E74" i="4" s="1"/>
  <c r="D79" i="7"/>
  <c r="F73" i="4" s="1"/>
  <c r="C79" i="7"/>
  <c r="E73" i="4" s="1"/>
  <c r="D78" i="7"/>
  <c r="F72" i="4" s="1"/>
  <c r="C78" i="7"/>
  <c r="E72" i="4" s="1"/>
  <c r="D77" i="7"/>
  <c r="F71" i="4" s="1"/>
  <c r="C77" i="7"/>
  <c r="E71" i="4" s="1"/>
  <c r="D76" i="7"/>
  <c r="F70" i="4" s="1"/>
  <c r="C76" i="7"/>
  <c r="E70" i="4" s="1"/>
  <c r="D75" i="7"/>
  <c r="F69" i="4" s="1"/>
  <c r="C75" i="7"/>
  <c r="E69" i="4" s="1"/>
  <c r="D74" i="7"/>
  <c r="F68" i="4" s="1"/>
  <c r="C74" i="7"/>
  <c r="E68" i="4" s="1"/>
  <c r="D73" i="7"/>
  <c r="F67" i="4" s="1"/>
  <c r="C73" i="7"/>
  <c r="E67" i="4" s="1"/>
  <c r="D72" i="7"/>
  <c r="F66" i="4" s="1"/>
  <c r="C72" i="7"/>
  <c r="E66" i="4" s="1"/>
  <c r="D71" i="7"/>
  <c r="F65" i="4" s="1"/>
  <c r="C71" i="7"/>
  <c r="E65" i="4" s="1"/>
  <c r="D70" i="7"/>
  <c r="F64" i="4" s="1"/>
  <c r="C70" i="7"/>
  <c r="E64" i="4" s="1"/>
  <c r="D69" i="7"/>
  <c r="F63" i="4" s="1"/>
  <c r="C69" i="7"/>
  <c r="E63" i="4" s="1"/>
  <c r="D68" i="7"/>
  <c r="F62" i="4" s="1"/>
  <c r="C68" i="7"/>
  <c r="E62" i="4" s="1"/>
  <c r="D67" i="7"/>
  <c r="F61" i="4" s="1"/>
  <c r="C67" i="7"/>
  <c r="E61" i="4" s="1"/>
  <c r="D66" i="7"/>
  <c r="F60" i="4" s="1"/>
  <c r="C66" i="7"/>
  <c r="E60" i="4" s="1"/>
  <c r="D65" i="7"/>
  <c r="F59" i="4" s="1"/>
  <c r="C65" i="7"/>
  <c r="E59" i="4" s="1"/>
  <c r="D64" i="7"/>
  <c r="F58" i="4" s="1"/>
  <c r="C64" i="7"/>
  <c r="E58" i="4" s="1"/>
  <c r="D63" i="7"/>
  <c r="F57" i="4" s="1"/>
  <c r="C63" i="7"/>
  <c r="E57" i="4" s="1"/>
  <c r="D62" i="7"/>
  <c r="F56" i="4" s="1"/>
  <c r="C62" i="7"/>
  <c r="E56" i="4" s="1"/>
  <c r="D61" i="7"/>
  <c r="F55" i="4" s="1"/>
  <c r="C61" i="7"/>
  <c r="E55" i="4" s="1"/>
  <c r="D60" i="7"/>
  <c r="F54" i="4" s="1"/>
  <c r="C60" i="7"/>
  <c r="E54" i="4" s="1"/>
  <c r="D59" i="7"/>
  <c r="F53" i="4" s="1"/>
  <c r="C59" i="7"/>
  <c r="E53" i="4" s="1"/>
  <c r="D58" i="7"/>
  <c r="F52" i="4" s="1"/>
  <c r="C58" i="7"/>
  <c r="E52" i="4" s="1"/>
  <c r="D57" i="7"/>
  <c r="F51" i="4" s="1"/>
  <c r="C57" i="7"/>
  <c r="E51" i="4" s="1"/>
  <c r="D56" i="7"/>
  <c r="F50" i="4" s="1"/>
  <c r="C56" i="7"/>
  <c r="E50" i="4" s="1"/>
  <c r="D55" i="7"/>
  <c r="F49" i="4" s="1"/>
  <c r="C55" i="7"/>
  <c r="E49" i="4" s="1"/>
  <c r="D54" i="7"/>
  <c r="F48" i="4" s="1"/>
  <c r="C54" i="7"/>
  <c r="E48" i="4" s="1"/>
  <c r="D53" i="7"/>
  <c r="F47" i="4" s="1"/>
  <c r="C53" i="7"/>
  <c r="E47" i="4" s="1"/>
  <c r="D52" i="7"/>
  <c r="F46" i="4" s="1"/>
  <c r="C52" i="7"/>
  <c r="E46" i="4" s="1"/>
  <c r="D51" i="7"/>
  <c r="F45" i="4" s="1"/>
  <c r="C51" i="7"/>
  <c r="E45" i="4" s="1"/>
  <c r="D50" i="7"/>
  <c r="F44" i="4" s="1"/>
  <c r="C50" i="7"/>
  <c r="E44" i="4" s="1"/>
  <c r="D49" i="7"/>
  <c r="F43" i="4" s="1"/>
  <c r="C49" i="7"/>
  <c r="E43" i="4" s="1"/>
  <c r="D48" i="7"/>
  <c r="F42" i="4" s="1"/>
  <c r="C48" i="7"/>
  <c r="E42" i="4" s="1"/>
  <c r="D47" i="7"/>
  <c r="F41" i="4" s="1"/>
  <c r="C47" i="7"/>
  <c r="E41" i="4" s="1"/>
  <c r="D46" i="7"/>
  <c r="F40" i="4" s="1"/>
  <c r="C46" i="7"/>
  <c r="E40" i="4" s="1"/>
  <c r="D45" i="7"/>
  <c r="F39" i="4" s="1"/>
  <c r="C45" i="7"/>
  <c r="E39" i="4" s="1"/>
  <c r="D44" i="7"/>
  <c r="F38" i="4" s="1"/>
  <c r="C44" i="7"/>
  <c r="E38" i="4" s="1"/>
  <c r="D43" i="7"/>
  <c r="F37" i="4" s="1"/>
  <c r="C43" i="7"/>
  <c r="E37" i="4" s="1"/>
  <c r="D42" i="7"/>
  <c r="F36" i="4" s="1"/>
  <c r="C42" i="7"/>
  <c r="E36" i="4" s="1"/>
  <c r="D41" i="7"/>
  <c r="F35" i="4" s="1"/>
  <c r="C41" i="7"/>
  <c r="E35" i="4" s="1"/>
  <c r="D40" i="7"/>
  <c r="F34" i="4" s="1"/>
  <c r="C40" i="7"/>
  <c r="E34" i="4" s="1"/>
  <c r="D39" i="7"/>
  <c r="F33" i="4" s="1"/>
  <c r="C39" i="7"/>
  <c r="E33" i="4" s="1"/>
  <c r="D38" i="7"/>
  <c r="F32" i="4" s="1"/>
  <c r="C38" i="7"/>
  <c r="E32" i="4" s="1"/>
  <c r="D37" i="7"/>
  <c r="F31" i="4" s="1"/>
  <c r="C37" i="7"/>
  <c r="E31" i="4" s="1"/>
  <c r="D36" i="7"/>
  <c r="F30" i="4" s="1"/>
  <c r="C36" i="7"/>
  <c r="E30" i="4" s="1"/>
  <c r="D35" i="7"/>
  <c r="F29" i="4" s="1"/>
  <c r="C35" i="7"/>
  <c r="E29" i="4" s="1"/>
  <c r="D34" i="7"/>
  <c r="F28" i="4" s="1"/>
  <c r="C34" i="7"/>
  <c r="E28" i="4" s="1"/>
  <c r="D33" i="7"/>
  <c r="F27" i="4" s="1"/>
  <c r="C33" i="7"/>
  <c r="E27" i="4" s="1"/>
  <c r="D32" i="7"/>
  <c r="F26" i="4" s="1"/>
  <c r="C32" i="7"/>
  <c r="E26" i="4" s="1"/>
  <c r="D31" i="7"/>
  <c r="F25" i="4" s="1"/>
  <c r="C31" i="7"/>
  <c r="E25" i="4" s="1"/>
  <c r="D30" i="7"/>
  <c r="F24" i="4" s="1"/>
  <c r="C30" i="7"/>
  <c r="E24" i="4" s="1"/>
  <c r="D29" i="7"/>
  <c r="F23" i="4" s="1"/>
  <c r="C29" i="7"/>
  <c r="E23" i="4" s="1"/>
  <c r="D28" i="7"/>
  <c r="F22" i="4" s="1"/>
  <c r="C28" i="7"/>
  <c r="E22" i="4" s="1"/>
  <c r="D27" i="7"/>
  <c r="F21" i="4" s="1"/>
  <c r="C27" i="7"/>
  <c r="E21" i="4" s="1"/>
  <c r="D26" i="7"/>
  <c r="F20" i="4" s="1"/>
  <c r="C26" i="7"/>
  <c r="E20" i="4" s="1"/>
  <c r="D25" i="7"/>
  <c r="F19" i="4" s="1"/>
  <c r="C25" i="7"/>
  <c r="E19" i="4" s="1"/>
  <c r="D24" i="7"/>
  <c r="F18" i="4" s="1"/>
  <c r="C24" i="7"/>
  <c r="E18" i="4" s="1"/>
  <c r="D23" i="7"/>
  <c r="F17" i="4" s="1"/>
  <c r="C23" i="7"/>
  <c r="E17" i="4" s="1"/>
  <c r="D22" i="7"/>
  <c r="F16" i="4" s="1"/>
  <c r="C22" i="7"/>
  <c r="E16" i="4" s="1"/>
  <c r="D21" i="7"/>
  <c r="F15" i="4" s="1"/>
  <c r="C21" i="7"/>
  <c r="E15" i="4" s="1"/>
  <c r="D20" i="7"/>
  <c r="F14" i="4" s="1"/>
  <c r="C20" i="7"/>
  <c r="E14" i="4" s="1"/>
  <c r="D19" i="7"/>
  <c r="F13" i="4" s="1"/>
  <c r="C19" i="7"/>
  <c r="E13" i="4" s="1"/>
  <c r="D18" i="7"/>
  <c r="F12" i="4" s="1"/>
  <c r="C18" i="7"/>
  <c r="E12" i="4" s="1"/>
  <c r="D17" i="7"/>
  <c r="F11" i="4" s="1"/>
  <c r="C17" i="7"/>
  <c r="E11" i="4" s="1"/>
  <c r="D16" i="7"/>
  <c r="F10" i="4" s="1"/>
  <c r="C16" i="7"/>
  <c r="E10" i="4" s="1"/>
  <c r="D15" i="7"/>
  <c r="F9" i="4" s="1"/>
  <c r="C15" i="7"/>
  <c r="E9" i="4" s="1"/>
  <c r="D14" i="7"/>
  <c r="F8" i="4" s="1"/>
  <c r="C14" i="7"/>
  <c r="E8" i="4" s="1"/>
  <c r="D13" i="7"/>
  <c r="F7" i="4" s="1"/>
  <c r="C13" i="7"/>
  <c r="E7" i="4" s="1"/>
  <c r="D12" i="7"/>
  <c r="F6" i="4" s="1"/>
  <c r="C12" i="7"/>
  <c r="E6" i="4" s="1"/>
  <c r="D11" i="7"/>
  <c r="F5" i="4" s="1"/>
  <c r="C11" i="7"/>
  <c r="E5" i="4" s="1"/>
  <c r="D10" i="7"/>
  <c r="F4" i="4" s="1"/>
  <c r="C10" i="7"/>
  <c r="E4" i="4" s="1"/>
  <c r="D9" i="7"/>
  <c r="F3" i="4" s="1"/>
  <c r="C9" i="7"/>
  <c r="E3" i="4" s="1"/>
  <c r="D8" i="7"/>
  <c r="F2" i="4" s="1"/>
  <c r="C8" i="7"/>
  <c r="E2" i="4" s="1"/>
  <c r="A3" i="7"/>
  <c r="D5" i="7" s="1"/>
  <c r="D251" i="6"/>
  <c r="C251" i="6"/>
  <c r="D249" i="6"/>
  <c r="C249" i="6"/>
  <c r="D248" i="6"/>
  <c r="C248" i="6"/>
  <c r="D247" i="6"/>
  <c r="C247" i="6"/>
  <c r="D246" i="6"/>
  <c r="C246" i="6"/>
  <c r="D245" i="6"/>
  <c r="C245" i="6"/>
  <c r="D244" i="6"/>
  <c r="C244" i="6"/>
  <c r="D243" i="6"/>
  <c r="C243" i="6"/>
  <c r="D242" i="6"/>
  <c r="C242" i="6"/>
  <c r="D241" i="6"/>
  <c r="C241" i="6"/>
  <c r="D240" i="6"/>
  <c r="C240" i="6"/>
  <c r="D239" i="6"/>
  <c r="C239" i="6"/>
  <c r="D238" i="6"/>
  <c r="C238" i="6"/>
  <c r="D237" i="6"/>
  <c r="C237" i="6"/>
  <c r="D236" i="6"/>
  <c r="C236" i="6"/>
  <c r="D235" i="6"/>
  <c r="C235" i="6"/>
  <c r="D234" i="6"/>
  <c r="C234" i="6"/>
  <c r="D233" i="6"/>
  <c r="C233" i="6"/>
  <c r="D232" i="6"/>
  <c r="C232" i="6"/>
  <c r="D231" i="6"/>
  <c r="C231" i="6"/>
  <c r="D230" i="6"/>
  <c r="C230" i="6"/>
  <c r="D229" i="6"/>
  <c r="C229" i="6"/>
  <c r="D228" i="6"/>
  <c r="C228" i="6"/>
  <c r="D227" i="6"/>
  <c r="C227" i="6"/>
  <c r="D226" i="6"/>
  <c r="C226" i="6"/>
  <c r="D225" i="6"/>
  <c r="C225" i="6"/>
  <c r="D224" i="6"/>
  <c r="C224" i="6"/>
  <c r="D223" i="6"/>
  <c r="C223" i="6"/>
  <c r="D222" i="6"/>
  <c r="C222" i="6"/>
  <c r="D221" i="6"/>
  <c r="C221" i="6"/>
  <c r="D220" i="6"/>
  <c r="C220" i="6"/>
  <c r="D219" i="6"/>
  <c r="C219" i="6"/>
  <c r="D218" i="6"/>
  <c r="C218" i="6"/>
  <c r="D217" i="6"/>
  <c r="C217" i="6"/>
  <c r="D216" i="6"/>
  <c r="C216" i="6"/>
  <c r="D215" i="6"/>
  <c r="C215" i="6"/>
  <c r="D214" i="6"/>
  <c r="C214" i="6"/>
  <c r="D213" i="6"/>
  <c r="C213" i="6"/>
  <c r="D212" i="6"/>
  <c r="C212" i="6"/>
  <c r="D211" i="6"/>
  <c r="C211" i="6"/>
  <c r="D210" i="6"/>
  <c r="C210" i="6"/>
  <c r="D209" i="6"/>
  <c r="C209" i="6"/>
  <c r="D208" i="6"/>
  <c r="C208" i="6"/>
  <c r="D207" i="6"/>
  <c r="C207" i="6"/>
  <c r="D206" i="6"/>
  <c r="C206" i="6"/>
  <c r="D205" i="6"/>
  <c r="C205" i="6"/>
  <c r="D204" i="6"/>
  <c r="C204" i="6"/>
  <c r="D203" i="6"/>
  <c r="C203" i="6"/>
  <c r="D202" i="6"/>
  <c r="C202" i="6"/>
  <c r="D201" i="6"/>
  <c r="C201" i="6"/>
  <c r="D200" i="6"/>
  <c r="C200" i="6"/>
  <c r="D194" i="6"/>
  <c r="C194" i="6"/>
  <c r="D193" i="6"/>
  <c r="C193" i="6"/>
  <c r="D192" i="6"/>
  <c r="C192" i="6"/>
  <c r="D191" i="6"/>
  <c r="C191" i="6"/>
  <c r="D190" i="6"/>
  <c r="C190" i="6"/>
  <c r="D189" i="6"/>
  <c r="C189" i="6"/>
  <c r="D188" i="6"/>
  <c r="C188" i="6"/>
  <c r="D187" i="6"/>
  <c r="C187" i="6"/>
  <c r="D186" i="6"/>
  <c r="C186" i="6"/>
  <c r="D185" i="6"/>
  <c r="C185" i="6"/>
  <c r="A197" i="6"/>
  <c r="D184" i="6"/>
  <c r="C184" i="6"/>
  <c r="D183" i="6"/>
  <c r="C183" i="6"/>
  <c r="D182" i="6"/>
  <c r="C182" i="6"/>
  <c r="D181" i="6"/>
  <c r="C181" i="6"/>
  <c r="D180" i="6"/>
  <c r="C180" i="6"/>
  <c r="D179" i="6"/>
  <c r="C179" i="6"/>
  <c r="D178" i="6"/>
  <c r="C178" i="6"/>
  <c r="D177" i="6"/>
  <c r="C177" i="6"/>
  <c r="D176" i="6"/>
  <c r="C176" i="6"/>
  <c r="D175" i="6"/>
  <c r="C175" i="6"/>
  <c r="D174" i="6"/>
  <c r="C174" i="6"/>
  <c r="D173" i="6"/>
  <c r="C173" i="6"/>
  <c r="D172" i="6"/>
  <c r="C172" i="6"/>
  <c r="D171" i="6"/>
  <c r="C171" i="6"/>
  <c r="D170" i="6"/>
  <c r="C170" i="6"/>
  <c r="D169" i="6"/>
  <c r="C169" i="6"/>
  <c r="D168" i="6"/>
  <c r="C168" i="6"/>
  <c r="D167" i="6"/>
  <c r="C167" i="6"/>
  <c r="D166" i="6"/>
  <c r="C166" i="6"/>
  <c r="D165" i="6"/>
  <c r="C165" i="6"/>
  <c r="D164" i="6"/>
  <c r="C164" i="6"/>
  <c r="D163" i="6"/>
  <c r="C163" i="6"/>
  <c r="D162" i="6"/>
  <c r="C162" i="6"/>
  <c r="D161" i="6"/>
  <c r="C161" i="6"/>
  <c r="D160" i="6"/>
  <c r="C160" i="6"/>
  <c r="D159" i="6"/>
  <c r="C159" i="6"/>
  <c r="D158" i="6"/>
  <c r="C158" i="6"/>
  <c r="D157" i="6"/>
  <c r="C157" i="6"/>
  <c r="D156" i="6"/>
  <c r="C156" i="6"/>
  <c r="D155" i="6"/>
  <c r="C155" i="6"/>
  <c r="D154" i="6"/>
  <c r="C154" i="6"/>
  <c r="D153" i="6"/>
  <c r="C153" i="6"/>
  <c r="D152" i="6"/>
  <c r="C152" i="6"/>
  <c r="D151" i="6"/>
  <c r="C151" i="6"/>
  <c r="D150" i="6"/>
  <c r="C150" i="6"/>
  <c r="D149" i="6"/>
  <c r="C149" i="6"/>
  <c r="D148" i="6"/>
  <c r="C148" i="6"/>
  <c r="D147" i="6"/>
  <c r="C147" i="6"/>
  <c r="D146" i="6"/>
  <c r="C146" i="6"/>
  <c r="D145" i="6"/>
  <c r="C145" i="6"/>
  <c r="D144" i="6"/>
  <c r="C144" i="6"/>
  <c r="D143" i="6"/>
  <c r="C143" i="6"/>
  <c r="D142" i="6"/>
  <c r="C142" i="6"/>
  <c r="D141" i="6"/>
  <c r="C141" i="6"/>
  <c r="D140" i="6"/>
  <c r="C140" i="6"/>
  <c r="D139" i="6"/>
  <c r="C139" i="6"/>
  <c r="D138" i="6"/>
  <c r="C138" i="6"/>
  <c r="D137" i="6"/>
  <c r="C137" i="6"/>
  <c r="D136" i="6"/>
  <c r="C136" i="6"/>
  <c r="D135" i="6"/>
  <c r="C135" i="6"/>
  <c r="D134" i="6"/>
  <c r="C134" i="6"/>
  <c r="D128" i="6"/>
  <c r="C128" i="6"/>
  <c r="D127" i="6"/>
  <c r="C127" i="6"/>
  <c r="D126" i="6"/>
  <c r="C126" i="6"/>
  <c r="D125" i="6"/>
  <c r="C125" i="6"/>
  <c r="D124" i="6"/>
  <c r="C124" i="6"/>
  <c r="D123" i="6"/>
  <c r="C123" i="6"/>
  <c r="A131" i="6"/>
  <c r="D122" i="6"/>
  <c r="C122" i="6"/>
  <c r="D121" i="6"/>
  <c r="C121" i="6"/>
  <c r="D120" i="6"/>
  <c r="C120" i="6"/>
  <c r="D119" i="6"/>
  <c r="C119" i="6"/>
  <c r="D118" i="6"/>
  <c r="C118" i="6"/>
  <c r="D117" i="6"/>
  <c r="C117" i="6"/>
  <c r="D116" i="6"/>
  <c r="C116" i="6"/>
  <c r="D115" i="6"/>
  <c r="C115" i="6"/>
  <c r="D114" i="6"/>
  <c r="C114" i="6"/>
  <c r="D113" i="6"/>
  <c r="C113" i="6"/>
  <c r="D112" i="6"/>
  <c r="C112" i="6"/>
  <c r="D111" i="6"/>
  <c r="C111" i="6"/>
  <c r="D110" i="6"/>
  <c r="C110" i="6"/>
  <c r="D109" i="6"/>
  <c r="C109" i="6"/>
  <c r="D108" i="6"/>
  <c r="C108" i="6"/>
  <c r="D107" i="6"/>
  <c r="C107" i="6"/>
  <c r="D106" i="6"/>
  <c r="C106" i="6"/>
  <c r="D105" i="6"/>
  <c r="C105" i="6"/>
  <c r="D104" i="6"/>
  <c r="C104" i="6"/>
  <c r="D103" i="6"/>
  <c r="C103" i="6"/>
  <c r="D102" i="6"/>
  <c r="C102" i="6"/>
  <c r="D101" i="6"/>
  <c r="C101" i="6"/>
  <c r="D100" i="6"/>
  <c r="C100" i="6"/>
  <c r="D99" i="6"/>
  <c r="C99" i="6"/>
  <c r="D98" i="6"/>
  <c r="C98" i="6"/>
  <c r="D97" i="6"/>
  <c r="C97" i="6"/>
  <c r="D96" i="6"/>
  <c r="C96" i="6"/>
  <c r="D95" i="6"/>
  <c r="C95" i="6"/>
  <c r="D94" i="6"/>
  <c r="C94" i="6"/>
  <c r="D93" i="6"/>
  <c r="C93" i="6"/>
  <c r="D92" i="6"/>
  <c r="C92" i="6"/>
  <c r="D91" i="6"/>
  <c r="C91" i="6"/>
  <c r="D90" i="6"/>
  <c r="C90" i="6"/>
  <c r="D89" i="6"/>
  <c r="C89" i="6"/>
  <c r="D88" i="6"/>
  <c r="C88" i="6"/>
  <c r="D87" i="6"/>
  <c r="C87" i="6"/>
  <c r="D86" i="6"/>
  <c r="C86" i="6"/>
  <c r="D85" i="6"/>
  <c r="C85" i="6"/>
  <c r="D84" i="6"/>
  <c r="C84" i="6"/>
  <c r="D83" i="6"/>
  <c r="C83" i="6"/>
  <c r="D82" i="6"/>
  <c r="C82" i="6"/>
  <c r="D81" i="6"/>
  <c r="C81" i="6"/>
  <c r="D80" i="6"/>
  <c r="C80" i="6"/>
  <c r="D79" i="6"/>
  <c r="C79" i="6"/>
  <c r="D78" i="6"/>
  <c r="C78" i="6"/>
  <c r="D77" i="6"/>
  <c r="C77" i="6"/>
  <c r="D76" i="6"/>
  <c r="C76" i="6"/>
  <c r="D75" i="6"/>
  <c r="C75" i="6"/>
  <c r="D69" i="6"/>
  <c r="C69" i="6"/>
  <c r="D68" i="6"/>
  <c r="C68" i="6"/>
  <c r="D67" i="6"/>
  <c r="C67" i="6"/>
  <c r="D66" i="6"/>
  <c r="C66" i="6"/>
  <c r="D65" i="6"/>
  <c r="C65" i="6"/>
  <c r="D64" i="6"/>
  <c r="C64" i="6"/>
  <c r="D63" i="6"/>
  <c r="C63" i="6"/>
  <c r="A72" i="6"/>
  <c r="D62" i="6"/>
  <c r="C62" i="6"/>
  <c r="D61" i="6"/>
  <c r="C61" i="6"/>
  <c r="D60" i="6"/>
  <c r="C60" i="6"/>
  <c r="D59" i="6"/>
  <c r="C59" i="6"/>
  <c r="D58" i="6"/>
  <c r="C58" i="6"/>
  <c r="D57" i="6"/>
  <c r="C57" i="6"/>
  <c r="D56" i="6"/>
  <c r="C56" i="6"/>
  <c r="D55" i="6"/>
  <c r="C55" i="6"/>
  <c r="D54" i="6"/>
  <c r="C54" i="6"/>
  <c r="D53" i="6"/>
  <c r="C53" i="6"/>
  <c r="D52" i="6"/>
  <c r="C52" i="6"/>
  <c r="D51" i="6"/>
  <c r="C51" i="6"/>
  <c r="D50" i="6"/>
  <c r="C50" i="6"/>
  <c r="D49" i="6"/>
  <c r="C49" i="6"/>
  <c r="D48" i="6"/>
  <c r="C48" i="6"/>
  <c r="D47" i="6"/>
  <c r="C47" i="6"/>
  <c r="D46" i="6"/>
  <c r="C46" i="6"/>
  <c r="D45" i="6"/>
  <c r="C45" i="6"/>
  <c r="D44" i="6"/>
  <c r="C44" i="6"/>
  <c r="D43" i="6"/>
  <c r="C43" i="6"/>
  <c r="D42" i="6"/>
  <c r="C42" i="6"/>
  <c r="D41" i="6"/>
  <c r="C41" i="6"/>
  <c r="D40" i="6"/>
  <c r="C40" i="6"/>
  <c r="D39" i="6"/>
  <c r="C39" i="6"/>
  <c r="D38" i="6"/>
  <c r="C38" i="6"/>
  <c r="D37" i="6"/>
  <c r="C37" i="6"/>
  <c r="D36" i="6"/>
  <c r="C36" i="6"/>
  <c r="D35" i="6"/>
  <c r="C35" i="6"/>
  <c r="D34" i="6"/>
  <c r="C34" i="6"/>
  <c r="D33" i="6"/>
  <c r="C33" i="6"/>
  <c r="D32" i="6"/>
  <c r="C32" i="6"/>
  <c r="D31" i="6"/>
  <c r="C31" i="6"/>
  <c r="D30" i="6"/>
  <c r="C30" i="6"/>
  <c r="D29" i="6"/>
  <c r="C29" i="6"/>
  <c r="D28" i="6"/>
  <c r="C28" i="6"/>
  <c r="D27" i="6"/>
  <c r="C27" i="6"/>
  <c r="D26" i="6"/>
  <c r="C26" i="6"/>
  <c r="D25" i="6"/>
  <c r="C25" i="6"/>
  <c r="D24" i="6"/>
  <c r="C24" i="6"/>
  <c r="D23" i="6"/>
  <c r="C23" i="6"/>
  <c r="D22" i="6"/>
  <c r="C22" i="6"/>
  <c r="D21" i="6"/>
  <c r="C21" i="6"/>
  <c r="D20" i="6"/>
  <c r="C20" i="6"/>
  <c r="D19" i="6"/>
  <c r="C19" i="6"/>
  <c r="D18" i="6"/>
  <c r="C18" i="6"/>
  <c r="D17" i="6"/>
  <c r="C17" i="6"/>
  <c r="D16" i="6"/>
  <c r="C16" i="6"/>
  <c r="D15" i="6"/>
  <c r="C15" i="6"/>
  <c r="D14" i="6"/>
  <c r="C14" i="6"/>
  <c r="D13" i="6"/>
  <c r="C13" i="6"/>
  <c r="D12" i="6"/>
  <c r="C12" i="6"/>
  <c r="D11" i="6"/>
  <c r="C11" i="6"/>
  <c r="D10" i="6"/>
  <c r="C10" i="6"/>
  <c r="D9" i="6"/>
  <c r="C9" i="6"/>
  <c r="D8" i="6"/>
  <c r="C8" i="6"/>
  <c r="D7" i="6"/>
  <c r="C7" i="6"/>
  <c r="D6" i="6"/>
  <c r="C6" i="6"/>
  <c r="A3" i="6"/>
  <c r="D73" i="6" l="1"/>
  <c r="D198" i="6"/>
  <c r="D132" i="6"/>
  <c r="D4" i="6"/>
</calcChain>
</file>

<file path=xl/comments1.xml><?xml version="1.0" encoding="utf-8"?>
<comments xmlns="http://schemas.openxmlformats.org/spreadsheetml/2006/main">
  <authors>
    <author>jhts140</author>
  </authors>
  <commentList>
    <comment ref="A37" authorId="0" shapeId="0">
      <text>
        <r>
          <rPr>
            <sz val="9"/>
            <color indexed="81"/>
            <rFont val="Tahoma"/>
            <family val="2"/>
          </rPr>
          <t xml:space="preserve">Fruit/Veg, Dairy, Seafood manufacturers now have to report the Gross that is exempt &amp; can take full Ded.
</t>
        </r>
      </text>
    </comment>
    <comment ref="A38" authorId="0" shapeId="0">
      <text>
        <r>
          <rPr>
            <sz val="9"/>
            <color indexed="81"/>
            <rFont val="Tahoma"/>
            <family val="2"/>
          </rPr>
          <t xml:space="preserve">We'll probably need to footnote this in QBR. Check with managers. But note, this is partially due to Dairygolds NAICS change. </t>
        </r>
      </text>
    </comment>
  </commentList>
</comments>
</file>

<file path=xl/sharedStrings.xml><?xml version="1.0" encoding="utf-8"?>
<sst xmlns="http://schemas.openxmlformats.org/spreadsheetml/2006/main" count="3272" uniqueCount="966">
  <si>
    <t>UNITS</t>
  </si>
  <si>
    <t>111,112</t>
  </si>
  <si>
    <t>113</t>
  </si>
  <si>
    <t>114</t>
  </si>
  <si>
    <t>2123</t>
  </si>
  <si>
    <t>2212</t>
  </si>
  <si>
    <t>2213</t>
  </si>
  <si>
    <t>3112</t>
  </si>
  <si>
    <t>3114</t>
  </si>
  <si>
    <t>3115</t>
  </si>
  <si>
    <t>3116</t>
  </si>
  <si>
    <t>3117</t>
  </si>
  <si>
    <t>3118</t>
  </si>
  <si>
    <t>312</t>
  </si>
  <si>
    <t>313,314</t>
  </si>
  <si>
    <t>315</t>
  </si>
  <si>
    <t>316</t>
  </si>
  <si>
    <t>3211</t>
  </si>
  <si>
    <t>3212</t>
  </si>
  <si>
    <t>3219</t>
  </si>
  <si>
    <t>3221</t>
  </si>
  <si>
    <t>3222</t>
  </si>
  <si>
    <t>323</t>
  </si>
  <si>
    <t>32411</t>
  </si>
  <si>
    <t>3254</t>
  </si>
  <si>
    <t>326</t>
  </si>
  <si>
    <t>3313</t>
  </si>
  <si>
    <t>3314</t>
  </si>
  <si>
    <t>3315</t>
  </si>
  <si>
    <t>332</t>
  </si>
  <si>
    <t>3331</t>
  </si>
  <si>
    <t>3332</t>
  </si>
  <si>
    <t>3341</t>
  </si>
  <si>
    <t>3342</t>
  </si>
  <si>
    <t>3343</t>
  </si>
  <si>
    <t>3344</t>
  </si>
  <si>
    <t>3345</t>
  </si>
  <si>
    <t>3351</t>
  </si>
  <si>
    <t>3352</t>
  </si>
  <si>
    <t>3364</t>
  </si>
  <si>
    <t>3366</t>
  </si>
  <si>
    <t>337</t>
  </si>
  <si>
    <t>339</t>
  </si>
  <si>
    <t>4411</t>
  </si>
  <si>
    <t>4412</t>
  </si>
  <si>
    <t>4413</t>
  </si>
  <si>
    <t>442</t>
  </si>
  <si>
    <t>4441</t>
  </si>
  <si>
    <t>4442</t>
  </si>
  <si>
    <t>4451</t>
  </si>
  <si>
    <t>4452</t>
  </si>
  <si>
    <t>4453</t>
  </si>
  <si>
    <t>446</t>
  </si>
  <si>
    <t>4481</t>
  </si>
  <si>
    <t>4482</t>
  </si>
  <si>
    <t>4483</t>
  </si>
  <si>
    <t>45111</t>
  </si>
  <si>
    <t>45112</t>
  </si>
  <si>
    <t>45113</t>
  </si>
  <si>
    <t>45114</t>
  </si>
  <si>
    <t>45121</t>
  </si>
  <si>
    <t>4521</t>
  </si>
  <si>
    <t>4529</t>
  </si>
  <si>
    <t>4541</t>
  </si>
  <si>
    <t>481</t>
  </si>
  <si>
    <t>483</t>
  </si>
  <si>
    <t>484</t>
  </si>
  <si>
    <t>485</t>
  </si>
  <si>
    <t>51111</t>
  </si>
  <si>
    <t>5112</t>
  </si>
  <si>
    <t>512</t>
  </si>
  <si>
    <t>524</t>
  </si>
  <si>
    <t>531</t>
  </si>
  <si>
    <t>532</t>
  </si>
  <si>
    <t>533</t>
  </si>
  <si>
    <t>5411</t>
  </si>
  <si>
    <t>5412</t>
  </si>
  <si>
    <t>5415</t>
  </si>
  <si>
    <t>5416</t>
  </si>
  <si>
    <t>5418</t>
  </si>
  <si>
    <t>55</t>
  </si>
  <si>
    <t>561</t>
  </si>
  <si>
    <t>5613</t>
  </si>
  <si>
    <t>5615</t>
  </si>
  <si>
    <t>5616</t>
  </si>
  <si>
    <t>5617</t>
  </si>
  <si>
    <t>562</t>
  </si>
  <si>
    <t>61</t>
  </si>
  <si>
    <t>6211</t>
  </si>
  <si>
    <t>6212</t>
  </si>
  <si>
    <t>6213</t>
  </si>
  <si>
    <t>622</t>
  </si>
  <si>
    <t>623</t>
  </si>
  <si>
    <t>624</t>
  </si>
  <si>
    <t>711</t>
  </si>
  <si>
    <t>712</t>
  </si>
  <si>
    <t>713</t>
  </si>
  <si>
    <t>721</t>
  </si>
  <si>
    <t>7224</t>
  </si>
  <si>
    <t>8111</t>
  </si>
  <si>
    <t>812</t>
  </si>
  <si>
    <t>8123</t>
  </si>
  <si>
    <t>92,00</t>
  </si>
  <si>
    <t xml:space="preserve">AGRICULTURE, FORESTRY, FISHING </t>
  </si>
  <si>
    <t xml:space="preserve">MINING </t>
  </si>
  <si>
    <t xml:space="preserve">UTILITIES </t>
  </si>
  <si>
    <t xml:space="preserve">CONSTRUCTION </t>
  </si>
  <si>
    <t xml:space="preserve">MANUFACTURING </t>
  </si>
  <si>
    <t xml:space="preserve">WHOLESALE TRADE </t>
  </si>
  <si>
    <t xml:space="preserve">RETAIL TRADE </t>
  </si>
  <si>
    <t xml:space="preserve">TRANSPORTATION </t>
  </si>
  <si>
    <t xml:space="preserve">WAREHOUSING &amp; STORAGE </t>
  </si>
  <si>
    <t>11</t>
  </si>
  <si>
    <t>115</t>
  </si>
  <si>
    <t>21</t>
  </si>
  <si>
    <t>22</t>
  </si>
  <si>
    <t>23</t>
  </si>
  <si>
    <t>31-33</t>
  </si>
  <si>
    <t>311</t>
  </si>
  <si>
    <t>321</t>
  </si>
  <si>
    <t>322</t>
  </si>
  <si>
    <t>324</t>
  </si>
  <si>
    <t>325</t>
  </si>
  <si>
    <t>327</t>
  </si>
  <si>
    <t>331</t>
  </si>
  <si>
    <t>333</t>
  </si>
  <si>
    <t>334</t>
  </si>
  <si>
    <t>335</t>
  </si>
  <si>
    <t>336</t>
  </si>
  <si>
    <t>42</t>
  </si>
  <si>
    <t>44-45</t>
  </si>
  <si>
    <t>441</t>
  </si>
  <si>
    <t>443</t>
  </si>
  <si>
    <t>444</t>
  </si>
  <si>
    <t>445</t>
  </si>
  <si>
    <t>447</t>
  </si>
  <si>
    <t>448</t>
  </si>
  <si>
    <t>451</t>
  </si>
  <si>
    <t>48-492</t>
  </si>
  <si>
    <t>493</t>
  </si>
  <si>
    <t xml:space="preserve">INFORMATION  </t>
  </si>
  <si>
    <t>51</t>
  </si>
  <si>
    <t>511</t>
  </si>
  <si>
    <t xml:space="preserve">   RADIO &amp; TV BROADCASTING, CABLE TV  </t>
  </si>
  <si>
    <t xml:space="preserve">   TELEPHONE &amp; TELECOMMUNICATIONS </t>
  </si>
  <si>
    <t>52-53</t>
  </si>
  <si>
    <t xml:space="preserve">   BANKS &amp; CREDIT UNIONS  </t>
  </si>
  <si>
    <t xml:space="preserve">   SECURITIES &amp; OTHER FINANCIAL INVESTMENT  </t>
  </si>
  <si>
    <t xml:space="preserve">   INSURANCE AGENTS &amp; BROKERS </t>
  </si>
  <si>
    <t xml:space="preserve">   REAL ESTATE AGENTS &amp; BROKERS </t>
  </si>
  <si>
    <t xml:space="preserve">   RENTAL OF TANGIBLE PERSONAL PROPERTY  </t>
  </si>
  <si>
    <t>54-92</t>
  </si>
  <si>
    <t>62</t>
  </si>
  <si>
    <t>71</t>
  </si>
  <si>
    <t>8121</t>
  </si>
  <si>
    <t>INDUSTRY</t>
  </si>
  <si>
    <t xml:space="preserve">FINANCE, INSURANCE, REAL ESTATE </t>
  </si>
  <si>
    <t xml:space="preserve">BUSINESS, PERSONAL AND OTHER SERVICES  </t>
  </si>
  <si>
    <t xml:space="preserve">     CROP &amp; ANIMAL PRODUCTION  </t>
  </si>
  <si>
    <t xml:space="preserve">     FOOD PRODUCTS </t>
  </si>
  <si>
    <t xml:space="preserve">     FORESTRY &amp; LOGGING  </t>
  </si>
  <si>
    <t xml:space="preserve">     FISHING &amp; HUNTING  </t>
  </si>
  <si>
    <t xml:space="preserve">     AG &amp; FORESTRY SUPPORT ACTIVITIES</t>
  </si>
  <si>
    <t xml:space="preserve">     SAND &amp; GRAVEL, QUARRYING </t>
  </si>
  <si>
    <t xml:space="preserve">     NATURAL GAS DISTRIBUTION </t>
  </si>
  <si>
    <t xml:space="preserve">     WATER &amp; SEWER </t>
  </si>
  <si>
    <t xml:space="preserve">     HEAVY CONSTRUCTION &amp; HIGHWAYS </t>
  </si>
  <si>
    <t xml:space="preserve">    SPECIAL TRADE CONTRACTORS </t>
  </si>
  <si>
    <t xml:space="preserve">     BEVERAGES </t>
  </si>
  <si>
    <t xml:space="preserve">     TEXTILES </t>
  </si>
  <si>
    <t xml:space="preserve">     APPAREL </t>
  </si>
  <si>
    <t xml:space="preserve">     LEATHER &amp; ALLIED PRODUCTS </t>
  </si>
  <si>
    <t xml:space="preserve">     LUMBER &amp; WOOD PRODUCTS </t>
  </si>
  <si>
    <t xml:space="preserve">     PAPER PRODUCTS </t>
  </si>
  <si>
    <t xml:space="preserve">     COMMERCIAL PRINTING </t>
  </si>
  <si>
    <t xml:space="preserve">     PETROLEUM &amp; COAL PRODUCTS </t>
  </si>
  <si>
    <t xml:space="preserve">        ASPHALT/PETROLEUM/COAL PRODUCTS </t>
  </si>
  <si>
    <t xml:space="preserve">     CHEMICALS  </t>
  </si>
  <si>
    <t xml:space="preserve">     PLASTICS &amp; RUBBER PRODUCTS  </t>
  </si>
  <si>
    <t>3111, 3113, 3119</t>
  </si>
  <si>
    <t>32412, 32419</t>
  </si>
  <si>
    <t xml:space="preserve">         PLUMBING &amp; HEATING </t>
  </si>
  <si>
    <t xml:space="preserve">         PAINTING </t>
  </si>
  <si>
    <t xml:space="preserve">         ELECTRICAL </t>
  </si>
  <si>
    <t xml:space="preserve">         MASONRY/DRYWALL </t>
  </si>
  <si>
    <t xml:space="preserve">         ROOFING </t>
  </si>
  <si>
    <t xml:space="preserve">         OTHER CONTRACTORS </t>
  </si>
  <si>
    <t xml:space="preserve">         MILLING OF GRAINS </t>
  </si>
  <si>
    <t xml:space="preserve">         FRUITS &amp; VEGETABLES  </t>
  </si>
  <si>
    <t xml:space="preserve">         DAIRY PRODUCTS </t>
  </si>
  <si>
    <t xml:space="preserve">         MEAT PRODUCTS  </t>
  </si>
  <si>
    <t xml:space="preserve">         SEAFOOD PRODUCTS </t>
  </si>
  <si>
    <t xml:space="preserve">         BAKERY PRODUCTS  </t>
  </si>
  <si>
    <t xml:space="preserve">         OTHER FOOD ITEMS  </t>
  </si>
  <si>
    <t xml:space="preserve">         SAWMILLS  </t>
  </si>
  <si>
    <t xml:space="preserve">         PLYWOOD &amp; TRUSSES  </t>
  </si>
  <si>
    <t xml:space="preserve">         MILLWORK, WINDOWS, WOOD PRODUCTS </t>
  </si>
  <si>
    <t xml:space="preserve">         PULP &amp; PAPER MILLS </t>
  </si>
  <si>
    <t xml:space="preserve">         OTHER PAPER PRODUCTS </t>
  </si>
  <si>
    <t xml:space="preserve">         PETROLEUM REFINING </t>
  </si>
  <si>
    <t xml:space="preserve">         PHARMACEUTICALS  </t>
  </si>
  <si>
    <t xml:space="preserve">        IRON &amp; STEEL MILLS  </t>
  </si>
  <si>
    <t xml:space="preserve">        ALUMINUM SMELTING  </t>
  </si>
  <si>
    <t xml:space="preserve">        OTHER NONFERROUS METALS </t>
  </si>
  <si>
    <t xml:space="preserve">        FOUNDRIES </t>
  </si>
  <si>
    <t xml:space="preserve">        FARM &amp; CONSTRUCTION IMPLEMENTS  </t>
  </si>
  <si>
    <t xml:space="preserve">        INDUSTRIAL MACHINERY  </t>
  </si>
  <si>
    <t xml:space="preserve">        COMMERCIAL &amp; OTHER EQUIPMENT  </t>
  </si>
  <si>
    <t xml:space="preserve">        COMPUTER HARDWARE  </t>
  </si>
  <si>
    <t xml:space="preserve">        AUDIO &amp; VIDEO EQUIPMENT  </t>
  </si>
  <si>
    <t xml:space="preserve">        SEMICONDUCTORS </t>
  </si>
  <si>
    <t xml:space="preserve">        INSTRUMENTS  </t>
  </si>
  <si>
    <t xml:space="preserve">        LIGHTING EQUIPMENT  </t>
  </si>
  <si>
    <t xml:space="preserve">        HOUSEHOLD APPLIANCES </t>
  </si>
  <si>
    <t xml:space="preserve">        OTHER ELECTRIC EQUIPMENT </t>
  </si>
  <si>
    <t xml:space="preserve">        MOTOR VEHICLES &amp; PARTS  </t>
  </si>
  <si>
    <t xml:space="preserve">        AIRCRAFT, AEROSPACE &amp; PARTS  </t>
  </si>
  <si>
    <t xml:space="preserve">        SHIPS &amp; BOATS  </t>
  </si>
  <si>
    <t xml:space="preserve">        RAILROAD, OTHER TRANSPORTATION EQUIP.  </t>
  </si>
  <si>
    <t xml:space="preserve">        NEW &amp; USED AUTO DEALERS  </t>
  </si>
  <si>
    <t xml:space="preserve">        RV, BOAT, MOTORCYCLE DEALERS </t>
  </si>
  <si>
    <t xml:space="preserve">        AUTOMOTIVE PARTS &amp; TIRES  </t>
  </si>
  <si>
    <t xml:space="preserve">        HOUSEHOLD APPLIANCES  </t>
  </si>
  <si>
    <t xml:space="preserve">     BLDG. MATERIALS, GARDEN SUPPLIES</t>
  </si>
  <si>
    <t xml:space="preserve">         BUILDING MATERIALS  </t>
  </si>
  <si>
    <t xml:space="preserve">         LAWN &amp; GARDEN SUPPLIES  </t>
  </si>
  <si>
    <t xml:space="preserve">     FOOD &amp; BEVERAGES (OFF-PREMISES) </t>
  </si>
  <si>
    <t xml:space="preserve">         GROCERY &amp; CONVENIENCE STORES  </t>
  </si>
  <si>
    <t xml:space="preserve">         OTHER FOOD STORES/SPECIALTY FOODS  </t>
  </si>
  <si>
    <t xml:space="preserve">         BEER, WINE AND LIQUOR STORES  </t>
  </si>
  <si>
    <t xml:space="preserve">     DRUG STORES &amp; PERSONAL CARE STORES  </t>
  </si>
  <si>
    <t xml:space="preserve">     GAS STATIONS (INCL. CONVENIENCE STORES)</t>
  </si>
  <si>
    <t xml:space="preserve">     APPAREL &amp; ACCESSORIES </t>
  </si>
  <si>
    <t xml:space="preserve">         CLOTHING STORES </t>
  </si>
  <si>
    <t xml:space="preserve">         SHOE STORES  </t>
  </si>
  <si>
    <t xml:space="preserve">         JEWELRY &amp; LUGGAGE STORES  </t>
  </si>
  <si>
    <t xml:space="preserve">     SPORTING GOODS, TOY/HOBBY/ BOOK/ MUSIC </t>
  </si>
  <si>
    <t xml:space="preserve">         SPORTING GOODS  </t>
  </si>
  <si>
    <t xml:space="preserve">         HOBBY &amp; TOY STORES  </t>
  </si>
  <si>
    <t xml:space="preserve">         SEWING SUPPLIES  </t>
  </si>
  <si>
    <t xml:space="preserve">         MUSICAL INSTRUMENTS  </t>
  </si>
  <si>
    <t xml:space="preserve">         BOOK, PERIODICAL &amp; MUSIC STORES  </t>
  </si>
  <si>
    <t xml:space="preserve">     DEPARTMENT STORES  </t>
  </si>
  <si>
    <t xml:space="preserve">     GENERAL MERCHANDISE STORES  </t>
  </si>
  <si>
    <t xml:space="preserve">     E-COMMERCE &amp; MAIL ORDER </t>
  </si>
  <si>
    <t xml:space="preserve">     MISCELLANEOUS RETAILERS  </t>
  </si>
  <si>
    <t xml:space="preserve">    AIR TRANSPORTATION  </t>
  </si>
  <si>
    <t xml:space="preserve">    RAILROADS  </t>
  </si>
  <si>
    <t xml:space="preserve">    WATER TRANSPORTATION </t>
  </si>
  <si>
    <t xml:space="preserve">    TRUCK TRANSPORTATION</t>
  </si>
  <si>
    <t xml:space="preserve">    TRANSIT &amp; GROUND PASSENGER TRANSPORT  </t>
  </si>
  <si>
    <t xml:space="preserve">     DURABLE GOODS </t>
  </si>
  <si>
    <t xml:space="preserve">         MOTOR VEHICLES &amp; PARTS  </t>
  </si>
  <si>
    <t xml:space="preserve">         FURNITURE &amp; HOME FURNISHINGS</t>
  </si>
  <si>
    <t xml:space="preserve">         LUMBER &amp; CONSTRUCTION MATERIALS  </t>
  </si>
  <si>
    <t xml:space="preserve">         ELECTRICAL EQUIPMENT  </t>
  </si>
  <si>
    <t xml:space="preserve">         MACHINERY &amp; EQUIPMENT  </t>
  </si>
  <si>
    <t xml:space="preserve">     NONDURABLE GOODS: </t>
  </si>
  <si>
    <t xml:space="preserve">         PAPER &amp; PAPER PRODUCTS  </t>
  </si>
  <si>
    <t xml:space="preserve">         DRUGS &amp; SUNDRIES </t>
  </si>
  <si>
    <t xml:space="preserve">         APPAREL  </t>
  </si>
  <si>
    <t xml:space="preserve">         FOOD PRODUCTS  </t>
  </si>
  <si>
    <t xml:space="preserve">         FARM PRODUCTS  </t>
  </si>
  <si>
    <t xml:space="preserve">         CHEMICALS &amp; PLASTICS </t>
  </si>
  <si>
    <t xml:space="preserve">         PETROLEUM PRODUCTS  </t>
  </si>
  <si>
    <t xml:space="preserve">     MOTOR VEHICLES &amp; PARTS  </t>
  </si>
  <si>
    <t xml:space="preserve">     ELECTRONICS &amp; APPLIANCES </t>
  </si>
  <si>
    <t xml:space="preserve">       NEWSPAPERS </t>
  </si>
  <si>
    <t xml:space="preserve">       BOOKS &amp; PERIODICALS  </t>
  </si>
  <si>
    <t xml:space="preserve">       SOFTWARE </t>
  </si>
  <si>
    <t xml:space="preserve">       OTHER PUBLISHERS  </t>
  </si>
  <si>
    <t>453, 4542, 4543</t>
  </si>
  <si>
    <t>51112, 51113</t>
  </si>
  <si>
    <t>51114, 51119</t>
  </si>
  <si>
    <t>523,  525</t>
  </si>
  <si>
    <t xml:space="preserve">    LEGAL SERVICES </t>
  </si>
  <si>
    <t xml:space="preserve">    ACCOUNTING SERVICES  </t>
  </si>
  <si>
    <t xml:space="preserve">    COMPUTER SYSTEM DESIGN SERVICES  </t>
  </si>
  <si>
    <t xml:space="preserve">    CONSULTING SERVICES  </t>
  </si>
  <si>
    <t xml:space="preserve">    ADVERTISING &amp; PUBLIC RELATIONS  </t>
  </si>
  <si>
    <t xml:space="preserve">    MANAGEMENT SERVICES  </t>
  </si>
  <si>
    <t xml:space="preserve">    ADMINISTRATIVE &amp; SUPPORT SERVICES </t>
  </si>
  <si>
    <t xml:space="preserve">         EMPLOYMENT SERVICES  </t>
  </si>
  <si>
    <t xml:space="preserve">         TRAVEL SERVICES  </t>
  </si>
  <si>
    <t xml:space="preserve">         INVESTIGATION &amp; SECURITY SERVICES  </t>
  </si>
  <si>
    <t xml:space="preserve">         BUILDING SERVICES &amp; JANITORIAL  </t>
  </si>
  <si>
    <t xml:space="preserve">         OTHER  </t>
  </si>
  <si>
    <t>5611, 5612, 5614, 5619</t>
  </si>
  <si>
    <t xml:space="preserve">     WASTE TREATMENT/ COLLECTION  </t>
  </si>
  <si>
    <t xml:space="preserve">     SCHOOLS (PUBLIC, PRIVATE, TECHNICAL)  </t>
  </si>
  <si>
    <t xml:space="preserve">     HEALTH SERVICES </t>
  </si>
  <si>
    <t xml:space="preserve">         HOSPITALS  </t>
  </si>
  <si>
    <t xml:space="preserve">         NURSING &amp; RETIREMENT HOMES  </t>
  </si>
  <si>
    <t xml:space="preserve">    ARTS, ENTERTAINMENT, &amp; RECREATION </t>
  </si>
  <si>
    <t xml:space="preserve">         PERFORMING ARTS, SPECTATOR SPORTS  </t>
  </si>
  <si>
    <t xml:space="preserve">         MUSEUMS, HISTORICAL SITES, ETC.  </t>
  </si>
  <si>
    <t xml:space="preserve">    ACCOMMODATIONS </t>
  </si>
  <si>
    <t xml:space="preserve">    RESTAURANTS, FOOD SERVICES </t>
  </si>
  <si>
    <t>8112, 8113, 8114</t>
  </si>
  <si>
    <t xml:space="preserve">    DRINKING PLACES </t>
  </si>
  <si>
    <t xml:space="preserve">    AUTO REPAIR &amp; SERVICES  </t>
  </si>
  <si>
    <t xml:space="preserve">    OTHER REPAIR SERVICES  </t>
  </si>
  <si>
    <t xml:space="preserve">    PERSONAL SERVICES </t>
  </si>
  <si>
    <t xml:space="preserve">        PERSONAL CARE (BARBER, BEAUTY, ETC.)  </t>
  </si>
  <si>
    <t xml:space="preserve">        LAUNDRY &amp; DRY CLEANING  </t>
  </si>
  <si>
    <t xml:space="preserve">        OTHER PERSONAL SERVICES  </t>
  </si>
  <si>
    <t xml:space="preserve">    RELIGIOUS, CIVIC &amp; OTHER ORGANIZATIONS  </t>
  </si>
  <si>
    <t xml:space="preserve">    PUBLIC ADMINISTRATION, OTHER  </t>
  </si>
  <si>
    <t xml:space="preserve">         AMUSEMENT,  GAMBLING,  RECREATION </t>
  </si>
  <si>
    <t>3353, 3359</t>
  </si>
  <si>
    <t>3361, 3362, 3363</t>
  </si>
  <si>
    <t>3311, 3312</t>
  </si>
  <si>
    <t>3333-3336 &amp; 3339</t>
  </si>
  <si>
    <t>237</t>
  </si>
  <si>
    <t>238</t>
  </si>
  <si>
    <t>23822</t>
  </si>
  <si>
    <t>23832</t>
  </si>
  <si>
    <t>23821</t>
  </si>
  <si>
    <t>23814, 23831</t>
  </si>
  <si>
    <t>23816</t>
  </si>
  <si>
    <t>238 not listed above</t>
  </si>
  <si>
    <t>423</t>
  </si>
  <si>
    <t>4231</t>
  </si>
  <si>
    <t>4232</t>
  </si>
  <si>
    <t>4233</t>
  </si>
  <si>
    <t>4234</t>
  </si>
  <si>
    <t>4236</t>
  </si>
  <si>
    <t>4237</t>
  </si>
  <si>
    <t>4238</t>
  </si>
  <si>
    <t>424</t>
  </si>
  <si>
    <t>4241</t>
  </si>
  <si>
    <t>4244</t>
  </si>
  <si>
    <t>4245</t>
  </si>
  <si>
    <t>4246</t>
  </si>
  <si>
    <t>4242</t>
  </si>
  <si>
    <t>4243</t>
  </si>
  <si>
    <t>4247</t>
  </si>
  <si>
    <t>425</t>
  </si>
  <si>
    <t>482</t>
  </si>
  <si>
    <t>517</t>
  </si>
  <si>
    <t>518</t>
  </si>
  <si>
    <t>519</t>
  </si>
  <si>
    <t xml:space="preserve">   OTHER INFORMATION SERVICES</t>
  </si>
  <si>
    <t>3365, 3369</t>
  </si>
  <si>
    <t>515</t>
  </si>
  <si>
    <t xml:space="preserve">   PUBLISHING (EXCEPT INTERNET)</t>
  </si>
  <si>
    <t>2361</t>
  </si>
  <si>
    <t>2362</t>
  </si>
  <si>
    <t xml:space="preserve">    RESIDENTIAL BUILDING &amp; REMODELING</t>
  </si>
  <si>
    <t xml:space="preserve">    NONRESIDENTIAL BUILDING</t>
  </si>
  <si>
    <t xml:space="preserve">     PRIMARY METALS </t>
  </si>
  <si>
    <t xml:space="preserve">     FABRICATED METAL PRODUCTS  </t>
  </si>
  <si>
    <t xml:space="preserve">     MACHINERY </t>
  </si>
  <si>
    <t xml:space="preserve">    COMPUTERS &amp; ELECTRONICS </t>
  </si>
  <si>
    <t xml:space="preserve">     ELECTRICAL EQUIPMENT &amp; APPLIANCES </t>
  </si>
  <si>
    <t xml:space="preserve">    TRANSPORTATION EQUIPMENT </t>
  </si>
  <si>
    <t xml:space="preserve">     FURNITURE &amp; RELATED PRODUCTS  </t>
  </si>
  <si>
    <t xml:space="preserve">     OTHER MANUFACTURING  </t>
  </si>
  <si>
    <t>813, 814</t>
  </si>
  <si>
    <t>TOTAL ALL INDUSTRIES</t>
  </si>
  <si>
    <t xml:space="preserve">     NONMETALLIC MINERALS </t>
  </si>
  <si>
    <t xml:space="preserve">     ELECTRONIC MARKETS, AGENTS, BROKERS</t>
  </si>
  <si>
    <t xml:space="preserve">     FURNITURE &amp; HOME FURNISHINGS </t>
  </si>
  <si>
    <t xml:space="preserve">   ISPs, WEB SEARCH PORTALS, DATA PROC. SVCS</t>
  </si>
  <si>
    <t xml:space="preserve">    OTHER PROFESSIONAL SERVICES  </t>
  </si>
  <si>
    <t xml:space="preserve">        TELEPHONE &amp; COMMUNICATIONS EQUIPMENT  </t>
  </si>
  <si>
    <t xml:space="preserve">         PROFESSIONAL &amp; COMMERCIAL EQUIPMENT </t>
  </si>
  <si>
    <t xml:space="preserve">         HARDWARE, PLUMBING, HEATING EQUIPMENT </t>
  </si>
  <si>
    <t xml:space="preserve">   MOTION PICTURE PRODUCTION </t>
  </si>
  <si>
    <t xml:space="preserve">   LESSORS OF NONFINANCIAL INTANGIBLES  </t>
  </si>
  <si>
    <t xml:space="preserve">                 BY NORTH AMERICAN INDUSTRIAL CLASSIFICATION SYSTEM (NAICS)</t>
  </si>
  <si>
    <t>NAICS</t>
  </si>
  <si>
    <t>A00</t>
  </si>
  <si>
    <t>AB0</t>
  </si>
  <si>
    <t>AC0</t>
  </si>
  <si>
    <t>AD0</t>
  </si>
  <si>
    <t>AE0</t>
  </si>
  <si>
    <t>B00</t>
  </si>
  <si>
    <t>BA0</t>
  </si>
  <si>
    <t>BB0</t>
  </si>
  <si>
    <t>C00</t>
  </si>
  <si>
    <t>CB0</t>
  </si>
  <si>
    <t>CC0</t>
  </si>
  <si>
    <t>D00</t>
  </si>
  <si>
    <t>DA0</t>
  </si>
  <si>
    <t>DB0</t>
  </si>
  <si>
    <t>DC0</t>
  </si>
  <si>
    <t>DD0</t>
  </si>
  <si>
    <t>DDA</t>
  </si>
  <si>
    <t>DDB</t>
  </si>
  <si>
    <t>DDC</t>
  </si>
  <si>
    <t>DDD</t>
  </si>
  <si>
    <t>DDE</t>
  </si>
  <si>
    <t>DDF</t>
  </si>
  <si>
    <t>E00</t>
  </si>
  <si>
    <t>EA0</t>
  </si>
  <si>
    <t>EAA</t>
  </si>
  <si>
    <t>EAB</t>
  </si>
  <si>
    <t>EAC</t>
  </si>
  <si>
    <t>EAD</t>
  </si>
  <si>
    <t>EAE</t>
  </si>
  <si>
    <t>EAF</t>
  </si>
  <si>
    <t>EAG</t>
  </si>
  <si>
    <t>EB0</t>
  </si>
  <si>
    <t>EC0</t>
  </si>
  <si>
    <t>ED0</t>
  </si>
  <si>
    <t>EE0</t>
  </si>
  <si>
    <t>EF0</t>
  </si>
  <si>
    <t>EFA</t>
  </si>
  <si>
    <t>EFB</t>
  </si>
  <si>
    <t>EFC</t>
  </si>
  <si>
    <t>EG0</t>
  </si>
  <si>
    <t>EGA</t>
  </si>
  <si>
    <t>EGB</t>
  </si>
  <si>
    <t>EH0</t>
  </si>
  <si>
    <t>EI0</t>
  </si>
  <si>
    <t>EIA</t>
  </si>
  <si>
    <t>EIB</t>
  </si>
  <si>
    <t>EJ0</t>
  </si>
  <si>
    <t>EJA</t>
  </si>
  <si>
    <t>EJB</t>
  </si>
  <si>
    <t>EJC</t>
  </si>
  <si>
    <t>EJD</t>
  </si>
  <si>
    <t>EK0</t>
  </si>
  <si>
    <t>EL0</t>
  </si>
  <si>
    <t>EM0</t>
  </si>
  <si>
    <t>EMA</t>
  </si>
  <si>
    <t>EMB</t>
  </si>
  <si>
    <t>EMC</t>
  </si>
  <si>
    <t>EMD</t>
  </si>
  <si>
    <t>EN0</t>
  </si>
  <si>
    <t>EO0</t>
  </si>
  <si>
    <t>EOA</t>
  </si>
  <si>
    <t>EOB</t>
  </si>
  <si>
    <t>EOC</t>
  </si>
  <si>
    <t>EP0</t>
  </si>
  <si>
    <t>EPA</t>
  </si>
  <si>
    <t>EPB</t>
  </si>
  <si>
    <t>EPC</t>
  </si>
  <si>
    <t>EPD</t>
  </si>
  <si>
    <t>EPE</t>
  </si>
  <si>
    <t>EPF</t>
  </si>
  <si>
    <t>EQ0</t>
  </si>
  <si>
    <t>EQA</t>
  </si>
  <si>
    <t>EQB</t>
  </si>
  <si>
    <t>EQC</t>
  </si>
  <si>
    <t>ER0</t>
  </si>
  <si>
    <t>ERA</t>
  </si>
  <si>
    <t>ERB</t>
  </si>
  <si>
    <t>ERC</t>
  </si>
  <si>
    <t>ERD</t>
  </si>
  <si>
    <t>ES0</t>
  </si>
  <si>
    <t>ET0</t>
  </si>
  <si>
    <t>F00</t>
  </si>
  <si>
    <t>FA0</t>
  </si>
  <si>
    <t>FAA</t>
  </si>
  <si>
    <t>FAB</t>
  </si>
  <si>
    <t>FAC</t>
  </si>
  <si>
    <t>FAD</t>
  </si>
  <si>
    <t>FAE</t>
  </si>
  <si>
    <t>FAF</t>
  </si>
  <si>
    <t>FAG</t>
  </si>
  <si>
    <t>FAH</t>
  </si>
  <si>
    <t>FB0</t>
  </si>
  <si>
    <t>FBA</t>
  </si>
  <si>
    <t>FBB</t>
  </si>
  <si>
    <t>FBC</t>
  </si>
  <si>
    <t>FBD</t>
  </si>
  <si>
    <t>FBE</t>
  </si>
  <si>
    <t>FBF</t>
  </si>
  <si>
    <t>FBG</t>
  </si>
  <si>
    <t>FBH</t>
  </si>
  <si>
    <t>FC0</t>
  </si>
  <si>
    <t>G00</t>
  </si>
  <si>
    <t>GA0</t>
  </si>
  <si>
    <t>GAA</t>
  </si>
  <si>
    <t>GAB</t>
  </si>
  <si>
    <t>GAC</t>
  </si>
  <si>
    <t>GB0</t>
  </si>
  <si>
    <t>GC0</t>
  </si>
  <si>
    <t>GCA</t>
  </si>
  <si>
    <t>GCB</t>
  </si>
  <si>
    <t>GD0</t>
  </si>
  <si>
    <t>GDA</t>
  </si>
  <si>
    <t>GDB</t>
  </si>
  <si>
    <t>GE0</t>
  </si>
  <si>
    <t>GEA</t>
  </si>
  <si>
    <t>GEB</t>
  </si>
  <si>
    <t>GEC</t>
  </si>
  <si>
    <t>GF0</t>
  </si>
  <si>
    <t>GG0</t>
  </si>
  <si>
    <t>GH0</t>
  </si>
  <si>
    <t>GHA</t>
  </si>
  <si>
    <t>GHB</t>
  </si>
  <si>
    <t>GHC</t>
  </si>
  <si>
    <t>GI0</t>
  </si>
  <si>
    <t>GIA</t>
  </si>
  <si>
    <t>GIB</t>
  </si>
  <si>
    <t>GIC</t>
  </si>
  <si>
    <t>GID</t>
  </si>
  <si>
    <t>GIE</t>
  </si>
  <si>
    <t>GJ0</t>
  </si>
  <si>
    <t>GK0</t>
  </si>
  <si>
    <t>GL0</t>
  </si>
  <si>
    <t>GM0</t>
  </si>
  <si>
    <t>H00</t>
  </si>
  <si>
    <t>HA0</t>
  </si>
  <si>
    <t>HB0</t>
  </si>
  <si>
    <t>HC0</t>
  </si>
  <si>
    <t>HD0</t>
  </si>
  <si>
    <t>HE0</t>
  </si>
  <si>
    <t>HF0</t>
  </si>
  <si>
    <t>I00</t>
  </si>
  <si>
    <t>J00</t>
  </si>
  <si>
    <t>JA0</t>
  </si>
  <si>
    <t>JAA</t>
  </si>
  <si>
    <t>JAB</t>
  </si>
  <si>
    <t>JAC</t>
  </si>
  <si>
    <t>JAD</t>
  </si>
  <si>
    <t>JB0</t>
  </si>
  <si>
    <t>JC0</t>
  </si>
  <si>
    <t>JE0</t>
  </si>
  <si>
    <t>JF0</t>
  </si>
  <si>
    <t>JG0</t>
  </si>
  <si>
    <t>K00</t>
  </si>
  <si>
    <t>KA0</t>
  </si>
  <si>
    <t>KB0</t>
  </si>
  <si>
    <t>KC0</t>
  </si>
  <si>
    <t>KD0</t>
  </si>
  <si>
    <t>KE0</t>
  </si>
  <si>
    <t>KF0</t>
  </si>
  <si>
    <t>L00</t>
  </si>
  <si>
    <t>LA0</t>
  </si>
  <si>
    <t>LB0</t>
  </si>
  <si>
    <t>LC0</t>
  </si>
  <si>
    <t>LD0</t>
  </si>
  <si>
    <t>LE0</t>
  </si>
  <si>
    <t>LF0</t>
  </si>
  <si>
    <t>LG0</t>
  </si>
  <si>
    <t>LH0</t>
  </si>
  <si>
    <t>LI0</t>
  </si>
  <si>
    <t>LJ0</t>
  </si>
  <si>
    <t>LL0</t>
  </si>
  <si>
    <t>LLA</t>
  </si>
  <si>
    <t>LLB</t>
  </si>
  <si>
    <t>LLC</t>
  </si>
  <si>
    <t>LM0</t>
  </si>
  <si>
    <t>LN0</t>
  </si>
  <si>
    <t>LO0</t>
  </si>
  <si>
    <t>LP0</t>
  </si>
  <si>
    <t>LQ0</t>
  </si>
  <si>
    <t>LR0</t>
  </si>
  <si>
    <t>LS0</t>
  </si>
  <si>
    <t>LT0</t>
  </si>
  <si>
    <t>txrtn_period_year</t>
  </si>
  <si>
    <t>txrtn_period</t>
  </si>
  <si>
    <t>naics_title</t>
  </si>
  <si>
    <t>sort</t>
  </si>
  <si>
    <t>taxpayer_count</t>
  </si>
  <si>
    <t>gross_amt</t>
  </si>
  <si>
    <t>Z00</t>
  </si>
  <si>
    <t xml:space="preserve">multiply the number by 100. </t>
  </si>
  <si>
    <t>Agriculture, Forestry, Fishing 11</t>
  </si>
  <si>
    <t>Crop &amp; Animal Production  111,112</t>
  </si>
  <si>
    <t>Forestry &amp; Logging  113</t>
  </si>
  <si>
    <t>Fishing &amp; Hunting  114</t>
  </si>
  <si>
    <t>Ag &amp; Forestry Support Activities115</t>
  </si>
  <si>
    <t>Mining 21</t>
  </si>
  <si>
    <t>Sand &amp; Gravel, Quarrying 2123</t>
  </si>
  <si>
    <t>Utilities 22</t>
  </si>
  <si>
    <t>Natural Gas Distribution 2212</t>
  </si>
  <si>
    <t>Water &amp; Sewer 2213</t>
  </si>
  <si>
    <t>Construction 23</t>
  </si>
  <si>
    <t>Residential Building &amp; Remodeling 2361</t>
  </si>
  <si>
    <t>Nonresidential Building 2362</t>
  </si>
  <si>
    <t>Heavy Construction &amp; Highways 237</t>
  </si>
  <si>
    <t>Special Trade Contractors 238</t>
  </si>
  <si>
    <t>Plumbing &amp; Heating 23822</t>
  </si>
  <si>
    <t>Painting 23832</t>
  </si>
  <si>
    <t>Electrical 23821</t>
  </si>
  <si>
    <t>Masonry/Drywall 23814, 23831</t>
  </si>
  <si>
    <t>Roofing 23816</t>
  </si>
  <si>
    <t>Other Contractors 238 Not Listed Above</t>
  </si>
  <si>
    <t>Manufacturing 31-33</t>
  </si>
  <si>
    <t>Food Products 311</t>
  </si>
  <si>
    <t>Milling Of Grains 3112</t>
  </si>
  <si>
    <t>Fruits &amp; Vegetables 3114</t>
  </si>
  <si>
    <t>Dairy Products 3115</t>
  </si>
  <si>
    <t>Meat Products 3116</t>
  </si>
  <si>
    <t>Seafood Products 3117</t>
  </si>
  <si>
    <t>Bakery Products 3118</t>
  </si>
  <si>
    <t>Other Food Items 3111, 3113, 3119</t>
  </si>
  <si>
    <t>Beverages 312</t>
  </si>
  <si>
    <t>Textiles 313,314</t>
  </si>
  <si>
    <t>Apparel 315</t>
  </si>
  <si>
    <t>Leather &amp; Allied Products 316</t>
  </si>
  <si>
    <t>Lumber &amp; Wood Products 321</t>
  </si>
  <si>
    <t>Sawmills 3211</t>
  </si>
  <si>
    <t>Plywood &amp; Trusses 3212</t>
  </si>
  <si>
    <t>Millwork, Windows, Wood Products 3219</t>
  </si>
  <si>
    <t>Paper Products 322</t>
  </si>
  <si>
    <t>Pulp &amp; Paper Mills 3221</t>
  </si>
  <si>
    <t>Other Paper Products 3222</t>
  </si>
  <si>
    <t>Commercial Printing 323</t>
  </si>
  <si>
    <t>Petroleum &amp; Coal Products 324</t>
  </si>
  <si>
    <t>Petroleum Refining 32411</t>
  </si>
  <si>
    <t>Asphalt/Petroleum/Coal Products 32412, 32419</t>
  </si>
  <si>
    <t>Chemicals 325</t>
  </si>
  <si>
    <t>Pharmaceuticals 3254</t>
  </si>
  <si>
    <t>Plastics &amp; Rubber Products 326</t>
  </si>
  <si>
    <t>Nonmetallic Minerals 327</t>
  </si>
  <si>
    <t>Primary Metals 331</t>
  </si>
  <si>
    <t>Iron &amp; Steel Mills 3311, 3312</t>
  </si>
  <si>
    <t>Aluminum Smelting 3313</t>
  </si>
  <si>
    <t>Other Nonferrous Metals 3314</t>
  </si>
  <si>
    <t>Foundries 3315</t>
  </si>
  <si>
    <t>Fabricated Metal Products 332</t>
  </si>
  <si>
    <t>Machinery 333</t>
  </si>
  <si>
    <t>Farm &amp; Construction Implements 3331</t>
  </si>
  <si>
    <t>Industrial Machinery 3332</t>
  </si>
  <si>
    <t>Commercial &amp; Other Equipment 3333-3336 &amp; 3339</t>
  </si>
  <si>
    <t>Computers &amp; Electronics 334</t>
  </si>
  <si>
    <t>Computer Hardware 3341</t>
  </si>
  <si>
    <t>Telephone &amp; Communications Equipment 3342</t>
  </si>
  <si>
    <t>Audio &amp; Video Equipment 3343</t>
  </si>
  <si>
    <t>Semiconductors 3344</t>
  </si>
  <si>
    <t>Instruments 3345</t>
  </si>
  <si>
    <t>Electrical Equipment &amp; Appliances 335</t>
  </si>
  <si>
    <t>Lighting Equipment 3351</t>
  </si>
  <si>
    <t>Household Appliances 3352</t>
  </si>
  <si>
    <t>Other Electric Equipment 3353, 3359</t>
  </si>
  <si>
    <t>Transportation Equipment 336</t>
  </si>
  <si>
    <t>Motor Vehicles &amp; Parts 3361, 3362, 3363</t>
  </si>
  <si>
    <t>Aircraft, Aerospace &amp; Parts 3364</t>
  </si>
  <si>
    <t>Ships &amp; Boats 3366</t>
  </si>
  <si>
    <t>Railroad, Other Transportation Equip. 3365, 3369</t>
  </si>
  <si>
    <t>Furniture &amp; Related Products 337</t>
  </si>
  <si>
    <t>Other Manufacturing 339</t>
  </si>
  <si>
    <t>Wholesale Trade 42</t>
  </si>
  <si>
    <t>Durable Goods 423</t>
  </si>
  <si>
    <t>Motor Vehicles &amp; Parts 4231</t>
  </si>
  <si>
    <t>Furniture &amp; Home Furnishings 4232</t>
  </si>
  <si>
    <t>Lumber &amp; Construction Materials 4233</t>
  </si>
  <si>
    <t>Professional &amp; Commercial Equipment 4234</t>
  </si>
  <si>
    <t>Electrical Equipment 4236</t>
  </si>
  <si>
    <t>Hardware, Plumbing, Heating Equipment 4237</t>
  </si>
  <si>
    <t>Machinery &amp; Equipment 4238</t>
  </si>
  <si>
    <t>Nondurable Goods: 424</t>
  </si>
  <si>
    <t>Paper &amp; Paper Products 4241</t>
  </si>
  <si>
    <t>Drugs &amp; Sundries 4242</t>
  </si>
  <si>
    <t>Apparel 4243</t>
  </si>
  <si>
    <t>Food Products 4244</t>
  </si>
  <si>
    <t>Farm Products 4245</t>
  </si>
  <si>
    <t>Chemicals &amp; Plastics 4246</t>
  </si>
  <si>
    <t>Petroleum Products 4247</t>
  </si>
  <si>
    <t>Electronic Markets, Agents, Brokers 425</t>
  </si>
  <si>
    <t>Retail Trade 44-45</t>
  </si>
  <si>
    <t>Motor Vehicles &amp; Parts 441</t>
  </si>
  <si>
    <t>New &amp; Used Auto Dealers 4411</t>
  </si>
  <si>
    <t>Automotive Parts &amp; Tires 4413</t>
  </si>
  <si>
    <t>Furniture &amp; Home Furnishings 442</t>
  </si>
  <si>
    <t>Electronics &amp; Appliances 443</t>
  </si>
  <si>
    <t>Bldg. Materials, Garden Supplies 444</t>
  </si>
  <si>
    <t>Building Materials 4441</t>
  </si>
  <si>
    <t>Lawn &amp; Garden Supplies 4442</t>
  </si>
  <si>
    <t>Food &amp; Beverages (Off-Premises) 445</t>
  </si>
  <si>
    <t>Grocery &amp; Convenience Stores 4451</t>
  </si>
  <si>
    <t>Other Food Stores/Specialty Foods 4452</t>
  </si>
  <si>
    <t>Beer, Wine And Liquor Stores 4453</t>
  </si>
  <si>
    <t>Drug Stores &amp; Personal Care Stores 446</t>
  </si>
  <si>
    <t>Gas Stations (Incl. Convenience Stores) 447</t>
  </si>
  <si>
    <t>Apparel &amp; Accessories 448</t>
  </si>
  <si>
    <t>Clothing Stores 4481</t>
  </si>
  <si>
    <t>Shoe Stores 4482</t>
  </si>
  <si>
    <t>Jewelry &amp; Luggage Stores 4483</t>
  </si>
  <si>
    <t>Sporting Goods 45111</t>
  </si>
  <si>
    <t>Hobby &amp; Toy Stores 45112</t>
  </si>
  <si>
    <t>Sewing Supplies 45113</t>
  </si>
  <si>
    <t>Musical Instruments 45114</t>
  </si>
  <si>
    <t>Book, Periodical &amp; Music Stores 45121</t>
  </si>
  <si>
    <t>Department Stores 4521</t>
  </si>
  <si>
    <t>General Merchandise Stores 4529</t>
  </si>
  <si>
    <t>E-Commerce &amp; Mail Order 4541</t>
  </si>
  <si>
    <t>Miscellaneous Retailers 453, 4542, 4543</t>
  </si>
  <si>
    <t>Transportation 48-492</t>
  </si>
  <si>
    <t>Air Transportation 481</t>
  </si>
  <si>
    <t>Railroads 482</t>
  </si>
  <si>
    <t>Water Transportation 483</t>
  </si>
  <si>
    <t>Truck Transportation 484</t>
  </si>
  <si>
    <t>Transit &amp; Ground Passenger Transport 485</t>
  </si>
  <si>
    <t>Warehousing &amp; Storage 493</t>
  </si>
  <si>
    <t>Information 51</t>
  </si>
  <si>
    <t>Publishing (Except Internet) 511</t>
  </si>
  <si>
    <t>Newspapers 51111</t>
  </si>
  <si>
    <t>Books &amp; Periodicals 51112, 51113</t>
  </si>
  <si>
    <t>Software 5112</t>
  </si>
  <si>
    <t>Other Publishers 51114, 51119</t>
  </si>
  <si>
    <t>Motion Picture Production 512</t>
  </si>
  <si>
    <t>Telephone &amp; Telecommunications 517</t>
  </si>
  <si>
    <t>ISPs, Web Search Portals, Data Proc. Svcs. 518</t>
  </si>
  <si>
    <t>Other Information Services 519</t>
  </si>
  <si>
    <t>Finance, Insurance, Real Estate 52-53</t>
  </si>
  <si>
    <t>Securities &amp; Other Financial Investment 523,  525</t>
  </si>
  <si>
    <t>Insurance Agents &amp; Brokers 524</t>
  </si>
  <si>
    <t>Real Estate Agents &amp; Brokers 531</t>
  </si>
  <si>
    <t>Rental Of Tangible Personal Property 532</t>
  </si>
  <si>
    <t>Lessors Of Nonfinancial Intangibles 533</t>
  </si>
  <si>
    <t>Business, Personal And Other Services 54-92</t>
  </si>
  <si>
    <t>Legal Services 5411</t>
  </si>
  <si>
    <t>Accounting Services 5412</t>
  </si>
  <si>
    <t>Computer System Design Services 5415</t>
  </si>
  <si>
    <t>Consulting Services 5416</t>
  </si>
  <si>
    <t>Advertising &amp; Public Relations 5418</t>
  </si>
  <si>
    <t>Other Professional Services 5417, 5419</t>
  </si>
  <si>
    <t>Management Services 55</t>
  </si>
  <si>
    <t>Administrative &amp; Support Services 561</t>
  </si>
  <si>
    <t>Employment Services 5613</t>
  </si>
  <si>
    <t>Travel Services 5615</t>
  </si>
  <si>
    <t>Investigation &amp; Security Services 5616</t>
  </si>
  <si>
    <t>Building Services &amp; Janitorial 5617</t>
  </si>
  <si>
    <t>Other 5611, 5612, 5614, 5619</t>
  </si>
  <si>
    <t>Schools (Public, Private, Technical) 61</t>
  </si>
  <si>
    <t>Health Services 62</t>
  </si>
  <si>
    <t>Physicians 6211</t>
  </si>
  <si>
    <t>Dentists 6212</t>
  </si>
  <si>
    <t>Hospitals 622</t>
  </si>
  <si>
    <t>Nursing &amp; Retirement Homes 623</t>
  </si>
  <si>
    <t>Social Services &amp; Day Care 624</t>
  </si>
  <si>
    <t>Arts, Entertainment, &amp; Recreation 71</t>
  </si>
  <si>
    <t>Performing Arts, Spectator Sports 711</t>
  </si>
  <si>
    <t>Museums, Historical Sites, Etc. 712</t>
  </si>
  <si>
    <t>Amusement,  Gambling,  Recreation 713</t>
  </si>
  <si>
    <t>Accommodations 721</t>
  </si>
  <si>
    <t>Drinking Places 7224</t>
  </si>
  <si>
    <t>Auto Repair &amp; Services 8111</t>
  </si>
  <si>
    <t>Other Repair Services 8112, 8113, 8114</t>
  </si>
  <si>
    <t>Personal Services 812</t>
  </si>
  <si>
    <t>Personal Care (Barber, Beauty, Etc.) 8121</t>
  </si>
  <si>
    <t>Laundry &amp; Dry Cleaning 8123</t>
  </si>
  <si>
    <t>Religious, Civic &amp; Other Organizations 813, 814</t>
  </si>
  <si>
    <t>Public Administration, Other 92,00</t>
  </si>
  <si>
    <t>Total All Industries</t>
  </si>
  <si>
    <t>Radio &amp; TV Broadcasting, Cable TV 515</t>
  </si>
  <si>
    <t>RV, Boat, Motorcycle Dealers 4412</t>
  </si>
  <si>
    <t>Sporting Goods, Toy/Hobby/Book/Music 451</t>
  </si>
  <si>
    <t>Waste Treatment/Collection 562</t>
  </si>
  <si>
    <t xml:space="preserve">     OTHER EXTRACTION AND SUPPORT ACTIVITIES</t>
  </si>
  <si>
    <t>211, 2121, 2122, 213</t>
  </si>
  <si>
    <t>Other Extraction &amp; Support Act. 211, 2121, 2122, 213</t>
  </si>
  <si>
    <t xml:space="preserve">         SOCIAL SERVICES &amp; DAY CARE </t>
  </si>
  <si>
    <t xml:space="preserve">                TABLE 1:  GROSS BUSINESS INCOME</t>
  </si>
  <si>
    <t xml:space="preserve">                BY NORTH AMERICAN INDUSTRIAL CLASSIFICATION SYSTEM (NAICS)</t>
  </si>
  <si>
    <t>TABLE 1: WASHINGTON GROSS BUSINESS INCOME</t>
  </si>
  <si>
    <t xml:space="preserve">     HYDROELECTRIC POWER GENERATION</t>
  </si>
  <si>
    <t xml:space="preserve">     ALTERNATIVE POWER GENERATION </t>
  </si>
  <si>
    <t xml:space="preserve">     OTHER ELECTRIC POWER GENERATION </t>
  </si>
  <si>
    <t xml:space="preserve">     ELECTRIC POWER TRANSMISSION &amp; DISTRIBUTION</t>
  </si>
  <si>
    <t>221111</t>
  </si>
  <si>
    <t>221114-221117</t>
  </si>
  <si>
    <t>221112, 221113, 221118</t>
  </si>
  <si>
    <t>221121, 221122</t>
  </si>
  <si>
    <t xml:space="preserve">         CHEMICALS , PESTICIDES &amp; FERTILIZERS </t>
  </si>
  <si>
    <t>3251, 3253</t>
  </si>
  <si>
    <t>3252</t>
  </si>
  <si>
    <t xml:space="preserve">         RESIN, SYNTHETIC FIBERS &amp; FILAMENTS</t>
  </si>
  <si>
    <t xml:space="preserve">         PAINT, COATING &amp; ADHESIVES</t>
  </si>
  <si>
    <t xml:space="preserve">         SOAP, CLEANING COMPOUND &amp; TOILETRIES</t>
  </si>
  <si>
    <t xml:space="preserve">         OTHER CHEMICAL PRODUCTS</t>
  </si>
  <si>
    <t>SOFTWARE, OTHER MAGNETIC &amp; OPTICAL MEDIA</t>
  </si>
  <si>
    <t>3346</t>
  </si>
  <si>
    <t>339112-339115</t>
  </si>
  <si>
    <t>339116</t>
  </si>
  <si>
    <t>33992</t>
  </si>
  <si>
    <t>3399 not listed above</t>
  </si>
  <si>
    <t xml:space="preserve">        OTHER MEDICAL EQUIP &amp; SUPPLIES </t>
  </si>
  <si>
    <t xml:space="preserve">        DENTAL LABORATORIES</t>
  </si>
  <si>
    <t xml:space="preserve">        SPORTING AND ATHLETIC GOODS  </t>
  </si>
  <si>
    <t xml:space="preserve">        ALL OTHER MISCELLANEOUS MFG</t>
  </si>
  <si>
    <t xml:space="preserve">        SOFTWARE, OTHER MAGNETIC &amp; OPTICAL MEDIA</t>
  </si>
  <si>
    <t>4235</t>
  </si>
  <si>
    <t xml:space="preserve">         METAL &amp; MINERAL (except Petroleum)  </t>
  </si>
  <si>
    <t>423910</t>
  </si>
  <si>
    <t>423920</t>
  </si>
  <si>
    <t>423930, 423940, 423990</t>
  </si>
  <si>
    <t xml:space="preserve">         SPORTING &amp; RECREATIONAL GOODS &amp; SUPPLIES  </t>
  </si>
  <si>
    <t xml:space="preserve">         TOY &amp; HOBBY GOODS &amp; SUPPLIES  </t>
  </si>
  <si>
    <t xml:space="preserve">         OTHER MISCELLANEOUS DURABLE GOODS</t>
  </si>
  <si>
    <t>424810</t>
  </si>
  <si>
    <t>424820</t>
  </si>
  <si>
    <t>42491</t>
  </si>
  <si>
    <t>42494</t>
  </si>
  <si>
    <t>4249 not listed above</t>
  </si>
  <si>
    <t xml:space="preserve">        BEER &amp; ALE  </t>
  </si>
  <si>
    <t xml:space="preserve">        WINE &amp; DISTILLED ALCOHOLIC BEVERAGES  </t>
  </si>
  <si>
    <t xml:space="preserve">        TOBACCO &amp; TOBACCO PRODUCTS  </t>
  </si>
  <si>
    <t xml:space="preserve">        OTHER MISC NONDURABLE GOODS  </t>
  </si>
  <si>
    <t xml:space="preserve">        FARM SUPPLIES  </t>
  </si>
  <si>
    <t>443141</t>
  </si>
  <si>
    <t>443142</t>
  </si>
  <si>
    <t xml:space="preserve">        ELECTRONIC STORES</t>
  </si>
  <si>
    <t>486</t>
  </si>
  <si>
    <t>487</t>
  </si>
  <si>
    <t>488</t>
  </si>
  <si>
    <t>491, 492</t>
  </si>
  <si>
    <t xml:space="preserve">    PIPELINE TRANSPORTATION</t>
  </si>
  <si>
    <t xml:space="preserve">    SCENIC &amp; SIGHTSEEING TRANSPORTATION</t>
  </si>
  <si>
    <t xml:space="preserve">    SUPPORT ACTIVITIES FOR TRANSPORTATION</t>
  </si>
  <si>
    <t xml:space="preserve">    POSTAL SERVICE, COURIERS AND MESSENGERS</t>
  </si>
  <si>
    <t>PROFESSIONAL, SCIENTIFIC &amp; TECHNICAL SERVICES</t>
  </si>
  <si>
    <t>54</t>
  </si>
  <si>
    <t xml:space="preserve">    ARCHITECTURAL SERVICES</t>
  </si>
  <si>
    <t>54131</t>
  </si>
  <si>
    <t>54133</t>
  </si>
  <si>
    <t>54132, 54134-54138</t>
  </si>
  <si>
    <t>5414</t>
  </si>
  <si>
    <t xml:space="preserve">    ENGINEERING SERVICES</t>
  </si>
  <si>
    <t xml:space="preserve">    OTHER RELATED SERVICES</t>
  </si>
  <si>
    <t xml:space="preserve">    SPECIALED DESIGN SERVIICES</t>
  </si>
  <si>
    <t>5417</t>
  </si>
  <si>
    <t xml:space="preserve">    SCIENTIFIC RESEARCH &amp; DEVELOPMENT SERVICES</t>
  </si>
  <si>
    <t>5419</t>
  </si>
  <si>
    <t>621</t>
  </si>
  <si>
    <t>6219</t>
  </si>
  <si>
    <t xml:space="preserve">          AMBULATORY HEALTH CARE SERVICES</t>
  </si>
  <si>
    <t xml:space="preserve">               PHYSICIANS  </t>
  </si>
  <si>
    <t xml:space="preserve">               DENTISTS </t>
  </si>
  <si>
    <t xml:space="preserve">               OTHER HEALTH PRACTITIONERS </t>
  </si>
  <si>
    <t xml:space="preserve">               OUTPATIENT CARE CENTERS</t>
  </si>
  <si>
    <t xml:space="preserve">               MEDICAL &amp; DIAGNOSTIC LABORATORIES</t>
  </si>
  <si>
    <t xml:space="preserve">               HOME HEALTH CARE  </t>
  </si>
  <si>
    <t xml:space="preserve">               OTHER AMBULATORY HEALTH CARE  </t>
  </si>
  <si>
    <t>7223, 7225</t>
  </si>
  <si>
    <t>8122</t>
  </si>
  <si>
    <t>8129</t>
  </si>
  <si>
    <t xml:space="preserve">        DEATH CARE SERVICES</t>
  </si>
  <si>
    <t>Hydroelectric Power Generation 221111</t>
  </si>
  <si>
    <t>Alternative Power Generation 221114 - 221117</t>
  </si>
  <si>
    <t>Electric Power Generation &amp; Trans. 221121, 221122</t>
  </si>
  <si>
    <t>CAA</t>
  </si>
  <si>
    <t>CAB</t>
  </si>
  <si>
    <t>CAC</t>
  </si>
  <si>
    <t>CAD</t>
  </si>
  <si>
    <t>Chemicals, Pesticides &amp; Fertilizers 3251,3253</t>
  </si>
  <si>
    <t>Resins, Synthetic Fibers &amp; Filaments 3252</t>
  </si>
  <si>
    <t>Paint, Coating &amp; Adhesives 3255</t>
  </si>
  <si>
    <t>Soap, Cleaning Compound &amp; Toiletries 3256</t>
  </si>
  <si>
    <t>Other Chemical Products 3259</t>
  </si>
  <si>
    <t>EJE</t>
  </si>
  <si>
    <t>EJF</t>
  </si>
  <si>
    <t>Software, Other Magnetic &amp; Optical Media 3346</t>
  </si>
  <si>
    <t>Other Medical Equip &amp; Supplies 330112, 330115</t>
  </si>
  <si>
    <t>Dental Laboratories 330116</t>
  </si>
  <si>
    <t>Sporting and Athletic Goods 33992</t>
  </si>
  <si>
    <t>All Other Miscellaneous Mfg 3399 not listed above</t>
  </si>
  <si>
    <t>ETA</t>
  </si>
  <si>
    <t>ETB</t>
  </si>
  <si>
    <t>ETC</t>
  </si>
  <si>
    <t>ETD</t>
  </si>
  <si>
    <t>Metal &amp; Mineral (except Petroleum) 4235</t>
  </si>
  <si>
    <t>Sporting &amp; Recreational Goods &amp; Supplies 423910</t>
  </si>
  <si>
    <t>Toy &amp; Hobby Goods &amp; Supplies 423920</t>
  </si>
  <si>
    <t>Other Misc Durable Goods 423930, 423940, 423990</t>
  </si>
  <si>
    <t>FAI</t>
  </si>
  <si>
    <t>FAJ</t>
  </si>
  <si>
    <t>FAK</t>
  </si>
  <si>
    <t>Beer &amp; Ale 424810</t>
  </si>
  <si>
    <t>Wine &amp; Distilled Alcoholic Beverages 424820</t>
  </si>
  <si>
    <t>Farm Supplies 42491</t>
  </si>
  <si>
    <t>Tobacco &amp; Tobacco Products 42494</t>
  </si>
  <si>
    <t>Other Misc Nondurable Goods- 4249 not listed above</t>
  </si>
  <si>
    <t>FBI</t>
  </si>
  <si>
    <t>FBJ</t>
  </si>
  <si>
    <t>FBK</t>
  </si>
  <si>
    <t>FBL</t>
  </si>
  <si>
    <t>Electronic Stores 443142</t>
  </si>
  <si>
    <t>Household Appliances 443141</t>
  </si>
  <si>
    <t>Pipeline Transportation 486</t>
  </si>
  <si>
    <t>Scenic &amp; Sightseeing Transportation 487</t>
  </si>
  <si>
    <t>Support Activities for transportation 488</t>
  </si>
  <si>
    <t>Postal Service, Couriers and Messengers 491, 492</t>
  </si>
  <si>
    <t>HG0</t>
  </si>
  <si>
    <t>HH0</t>
  </si>
  <si>
    <t>HI0</t>
  </si>
  <si>
    <t>Banks &amp; Credit Unions 521, 522</t>
  </si>
  <si>
    <t>Professional, scientific &amp; technical services 54</t>
  </si>
  <si>
    <t>LAB</t>
  </si>
  <si>
    <t>LAA</t>
  </si>
  <si>
    <t>Engineering Serivces 54133</t>
  </si>
  <si>
    <t>Architectural Services 54131</t>
  </si>
  <si>
    <t>LAC</t>
  </si>
  <si>
    <t>LAD</t>
  </si>
  <si>
    <t>Other Related Services 54132, 54134-54138</t>
  </si>
  <si>
    <t>LAE</t>
  </si>
  <si>
    <t>Specialized Design Services 5414</t>
  </si>
  <si>
    <t>LAF</t>
  </si>
  <si>
    <t>LAG</t>
  </si>
  <si>
    <t>LAH</t>
  </si>
  <si>
    <t>LAI</t>
  </si>
  <si>
    <t>Scientific Research &amp; Development Serivces 5417</t>
  </si>
  <si>
    <t>LAJ</t>
  </si>
  <si>
    <t>LAK</t>
  </si>
  <si>
    <t>LCA</t>
  </si>
  <si>
    <t>LCB</t>
  </si>
  <si>
    <t>LCC</t>
  </si>
  <si>
    <t>LCD</t>
  </si>
  <si>
    <t>LCE</t>
  </si>
  <si>
    <t>Ambulatory Health Care Services 621</t>
  </si>
  <si>
    <t>Other Health Practitioners 6213</t>
  </si>
  <si>
    <t>Outpatient Care Centers 6214</t>
  </si>
  <si>
    <t>Medical &amp; Diagnostic Laboratories 6215</t>
  </si>
  <si>
    <t>Home Health Care 6216</t>
  </si>
  <si>
    <t>Other Ambulatory Health Care 6219</t>
  </si>
  <si>
    <t>LGA</t>
  </si>
  <si>
    <t>LGB</t>
  </si>
  <si>
    <t>LGC</t>
  </si>
  <si>
    <t>LGD</t>
  </si>
  <si>
    <t>LGE</t>
  </si>
  <si>
    <t>LGF</t>
  </si>
  <si>
    <t>LGG</t>
  </si>
  <si>
    <t>Restaurants, Food Services 7223,7225</t>
  </si>
  <si>
    <t>LRA</t>
  </si>
  <si>
    <t>Death Care Services 8121</t>
  </si>
  <si>
    <t>LRB</t>
  </si>
  <si>
    <t>LRC</t>
  </si>
  <si>
    <t>Other Personal Services 8129</t>
  </si>
  <si>
    <t>LRD</t>
  </si>
  <si>
    <t>522</t>
  </si>
  <si>
    <t xml:space="preserve"> </t>
  </si>
  <si>
    <t xml:space="preserve">4) Check each of remaining tabs headings, detail, total and page breaks. </t>
  </si>
  <si>
    <t xml:space="preserve"> Note: Page Numbers are hard coded to fit into full QBR document print.  DO NOT change.</t>
  </si>
  <si>
    <t>3) Change QY in cell A3 title and check each page break in PDF tab/Cols A &amp; D; top of Excel Version tab; columns A&amp;B of Query tab</t>
  </si>
  <si>
    <r>
      <t xml:space="preserve">5) </t>
    </r>
    <r>
      <rPr>
        <b/>
        <sz val="8"/>
        <color rgb="FFFF0000"/>
        <rFont val="Arial"/>
        <family val="2"/>
      </rPr>
      <t>T1 - PDF &amp; Hardcopy tab</t>
    </r>
    <r>
      <rPr>
        <sz val="8"/>
        <color rgb="FFFF0000"/>
        <rFont val="Arial"/>
        <family val="2"/>
      </rPr>
      <t>:</t>
    </r>
  </si>
  <si>
    <r>
      <t xml:space="preserve">6) </t>
    </r>
    <r>
      <rPr>
        <b/>
        <sz val="8"/>
        <color rgb="FFFF0000"/>
        <rFont val="Arial"/>
        <family val="2"/>
      </rPr>
      <t>T1 - Internet Excel Version tab</t>
    </r>
    <r>
      <rPr>
        <sz val="8"/>
        <color rgb="FFFF0000"/>
        <rFont val="Arial"/>
        <family val="2"/>
      </rPr>
      <t>:</t>
    </r>
  </si>
  <si>
    <t>"I:\QBR\QBR programs\internet_query - QBR tables.sas" to create the Access Database to send to I.S. for queries:</t>
  </si>
  <si>
    <t>3) Rename the tab to 
"Table 1_QTnyyyy" &amp; check page breaks.</t>
  </si>
  <si>
    <r>
      <t>"Print" using CutePDF as I:\QBR\prdyy\</t>
    </r>
    <r>
      <rPr>
        <sz val="8"/>
        <color rgb="FF00B050"/>
        <rFont val="Arial"/>
        <family val="2"/>
      </rPr>
      <t>Internet</t>
    </r>
    <r>
      <rPr>
        <sz val="8"/>
        <color rgb="FFFF0000"/>
        <rFont val="Arial"/>
        <family val="2"/>
      </rPr>
      <t>\t1QTnyy.pdf</t>
    </r>
  </si>
  <si>
    <r>
      <t>1) Copy tab to new workbook as I:\QBR\prdyy\</t>
    </r>
    <r>
      <rPr>
        <sz val="8"/>
        <color rgb="FF00B050"/>
        <rFont val="Arial"/>
        <family val="2"/>
      </rPr>
      <t>Internet</t>
    </r>
    <r>
      <rPr>
        <sz val="8"/>
        <color rgb="FFFF0000"/>
        <rFont val="Arial"/>
        <family val="2"/>
      </rPr>
      <t>\t1Qnyy.xlxs.  2) Copy whole sheet &amp; paste values only to remove formulas.</t>
    </r>
  </si>
  <si>
    <r>
      <t>"I:\QBR\prdyy\</t>
    </r>
    <r>
      <rPr>
        <sz val="8"/>
        <color rgb="FF00B050"/>
        <rFont val="Arial"/>
        <family val="2"/>
      </rPr>
      <t>Internet</t>
    </r>
    <r>
      <rPr>
        <sz val="8"/>
        <color rgb="FFFF0000"/>
        <rFont val="Arial"/>
        <family val="2"/>
      </rPr>
      <t>\QBRNAICS prdyrr Internet updates.accdb" (1 of 6 tables)</t>
    </r>
  </si>
  <si>
    <r>
      <t xml:space="preserve">7A) </t>
    </r>
    <r>
      <rPr>
        <b/>
        <sz val="8"/>
        <color rgb="FFFF0000"/>
        <rFont val="Arial"/>
        <family val="2"/>
      </rPr>
      <t>T1 - Query</t>
    </r>
    <r>
      <rPr>
        <sz val="8"/>
        <color rgb="FFFF0000"/>
        <rFont val="Arial"/>
        <family val="2"/>
      </rPr>
      <t xml:space="preserve"> tab:  ensure rows with less than 3 taxpayers have "D" replaced with "-0.01".  </t>
    </r>
  </si>
  <si>
    <r>
      <t xml:space="preserve">7B) </t>
    </r>
    <r>
      <rPr>
        <b/>
        <sz val="8"/>
        <color rgb="FFFF0000"/>
        <rFont val="Arial"/>
        <family val="2"/>
      </rPr>
      <t>T1 - Query</t>
    </r>
    <r>
      <rPr>
        <sz val="8"/>
        <color rgb="FFFF0000"/>
        <rFont val="Arial"/>
        <family val="2"/>
      </rPr>
      <t xml:space="preserve"> tab:  After these Excel files for all tables are complete, run SAS program</t>
    </r>
  </si>
  <si>
    <t>1) From Tables/Table1_Qnyyyy.xlsx, copy in data fields (no headings) for TP Count, Current Qtr Gross &amp; % Change to cols C-E</t>
  </si>
  <si>
    <t>2) There should be 230 records from row 8-237.  If a taxpayer count has less than 3 TPs, gross should have "D".</t>
  </si>
  <si>
    <t>From Query tab</t>
  </si>
  <si>
    <t>From Internet Excel Version tab</t>
  </si>
  <si>
    <t>Industry</t>
  </si>
  <si>
    <t>Calendar Year 2013</t>
  </si>
  <si>
    <t>Count</t>
  </si>
  <si>
    <t>Gross</t>
  </si>
  <si>
    <t>PDF Tab</t>
  </si>
  <si>
    <t>Other Electric Power Generation 221112, 221113, 221118</t>
  </si>
  <si>
    <t>Quarter format:</t>
  </si>
  <si>
    <t>Cal format:</t>
  </si>
  <si>
    <r>
      <t xml:space="preserve">DIFFERENCES - </t>
    </r>
    <r>
      <rPr>
        <sz val="12"/>
        <color rgb="FFFF0000"/>
        <rFont val="Arial"/>
        <family val="2"/>
      </rPr>
      <t>NEED TO FIX ITEMS Not Equal to 0</t>
    </r>
  </si>
  <si>
    <r>
      <t xml:space="preserve">Copy &amp; </t>
    </r>
    <r>
      <rPr>
        <b/>
        <u/>
        <sz val="12"/>
        <color theme="3"/>
        <rFont val="Arial"/>
        <family val="2"/>
      </rPr>
      <t>Paste Values</t>
    </r>
  </si>
  <si>
    <r>
      <t xml:space="preserve">Copy &amp; </t>
    </r>
    <r>
      <rPr>
        <b/>
        <u/>
        <sz val="12"/>
        <color rgb="FF7030A0"/>
        <rFont val="Arial"/>
        <family val="2"/>
      </rPr>
      <t>Paste Values</t>
    </r>
  </si>
  <si>
    <t>DOUBLE CHECK:</t>
  </si>
  <si>
    <r>
      <t xml:space="preserve">Copy &amp; </t>
    </r>
    <r>
      <rPr>
        <b/>
        <u/>
        <sz val="12"/>
        <color rgb="FF0070C0"/>
        <rFont val="Arial"/>
        <family val="2"/>
      </rPr>
      <t>Paste Values</t>
    </r>
  </si>
  <si>
    <t>3 big accts now rptg Ln427, but lots of accts have decreases</t>
  </si>
  <si>
    <t>several big accts now rptg Ln425.  ~$17mil stopped rptg on Ln21.</t>
  </si>
  <si>
    <r>
      <t>1 new acct;</t>
    </r>
    <r>
      <rPr>
        <b/>
        <sz val="11"/>
        <color rgb="FFFF0000"/>
        <rFont val="Calibri"/>
        <family val="2"/>
        <scheme val="minor"/>
      </rPr>
      <t xml:space="preserve"> Dairygold had naics change </t>
    </r>
    <r>
      <rPr>
        <sz val="11"/>
        <rFont val="Calibri"/>
        <family val="2"/>
        <scheme val="minor"/>
      </rPr>
      <t>AND stopped rptg $253mil gross on Ln21; most big accts now rptg Ln421</t>
    </r>
  </si>
  <si>
    <t>NOTE:</t>
  </si>
  <si>
    <t xml:space="preserve">The manufacturers also take a deduction for the exempt amounts, resulting in no taxable activity. </t>
  </si>
  <si>
    <t xml:space="preserve">A change in the filing requirements became effective July 1, 2015 on the exemption from business and occupation tax on certain manufacturing dairy, fruit and vegetable, and seafood products.  Manufacturers must now report their income on the combined excise tax return.  This is reflected in the reporting primarily on NAICS 3114, 3115 and 3117.  </t>
  </si>
  <si>
    <t>3rd QUARTER, 2014</t>
  </si>
  <si>
    <t>SUPERFEET WORLDWIDE INC had a NAICS change from whls 424 to mfg</t>
  </si>
  <si>
    <t>3RD QUARTER,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</si>
</sst>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quot;$&quot;#,##0"/>
    <numFmt numFmtId="166" formatCode="0.0"/>
    <numFmt numFmtId="167" formatCode="_(* #,##0_);_(* \(#,##0\);_(* &quot;-&quot;??_);_(@_)"/>
  </numFmts>
  <fonts count="60" x14ac:knownFonts="1">
    <font>
      <sz val="12"/>
      <name val="Arial"/>
    </font>
    <font>
      <sz val="11"/>
      <color theme="1"/>
      <name val="Calibri"/>
      <family val="2"/>
      <scheme val="minor"/>
    </font>
    <font>
      <sz val="11"/>
      <color theme="1"/>
      <name val="Calibri"/>
      <family val="2"/>
      <scheme val="minor"/>
    </font>
    <font>
      <sz val="10"/>
      <color theme="1"/>
      <name val="Arial"/>
      <family val="2"/>
    </font>
    <font>
      <sz val="12"/>
      <name val="Arial"/>
      <family val="2"/>
    </font>
    <font>
      <sz val="8"/>
      <name val="Arial"/>
      <family val="2"/>
    </font>
    <font>
      <u/>
      <sz val="8"/>
      <name val="Arial"/>
      <family val="2"/>
    </font>
    <font>
      <b/>
      <sz val="8"/>
      <name val="Arial"/>
      <family val="2"/>
    </font>
    <font>
      <sz val="8"/>
      <name val="Arial"/>
      <family val="2"/>
    </font>
    <font>
      <sz val="10"/>
      <name val="Arial"/>
      <family val="2"/>
    </font>
    <font>
      <sz val="8"/>
      <color rgb="FFFF0000"/>
      <name val="Arial"/>
      <family val="2"/>
    </font>
    <font>
      <u/>
      <sz val="8"/>
      <color rgb="FFFF0000"/>
      <name val="Arial"/>
      <family val="2"/>
    </font>
    <font>
      <b/>
      <sz val="8"/>
      <color rgb="FFFF0000"/>
      <name val="Arial"/>
      <family val="2"/>
    </font>
    <font>
      <sz val="8"/>
      <color rgb="FF00B05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2"/>
      <color theme="3"/>
      <name val="Arial"/>
      <family val="2"/>
    </font>
    <font>
      <sz val="12"/>
      <color rgb="FF7030A0"/>
      <name val="Arial"/>
      <family val="2"/>
    </font>
    <font>
      <sz val="12"/>
      <name val="Arial"/>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3"/>
      <name val="Arial"/>
      <family val="2"/>
    </font>
    <font>
      <b/>
      <sz val="12"/>
      <color rgb="FF7030A0"/>
      <name val="Arial"/>
      <family val="2"/>
    </font>
    <font>
      <sz val="12"/>
      <color rgb="FFFF0000"/>
      <name val="Arial"/>
      <family val="2"/>
    </font>
    <font>
      <b/>
      <u/>
      <sz val="12"/>
      <color theme="3"/>
      <name val="Arial"/>
      <family val="2"/>
    </font>
    <font>
      <b/>
      <u/>
      <sz val="12"/>
      <color rgb="FF7030A0"/>
      <name val="Arial"/>
      <family val="2"/>
    </font>
    <font>
      <b/>
      <sz val="12"/>
      <name val="Arial"/>
      <family val="2"/>
    </font>
    <font>
      <b/>
      <sz val="12"/>
      <color rgb="FF0070C0"/>
      <name val="Arial"/>
      <family val="2"/>
    </font>
    <font>
      <b/>
      <u/>
      <sz val="12"/>
      <color rgb="FF0070C0"/>
      <name val="Arial"/>
      <family val="2"/>
    </font>
    <font>
      <sz val="12"/>
      <color rgb="FF0070C0"/>
      <name val="Arial"/>
      <family val="2"/>
    </font>
    <font>
      <sz val="9"/>
      <color indexed="81"/>
      <name val="Tahoma"/>
      <family val="2"/>
    </font>
    <font>
      <sz val="11"/>
      <name val="Calibri"/>
      <family val="2"/>
      <scheme val="minor"/>
    </font>
    <font>
      <b/>
      <sz val="11"/>
      <color rgb="FFFF0000"/>
      <name val="Calibri"/>
      <family val="2"/>
      <scheme val="minor"/>
    </font>
  </fonts>
  <fills count="34">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s>
  <cellStyleXfs count="133">
    <xf numFmtId="0" fontId="0" fillId="0" borderId="0"/>
    <xf numFmtId="43"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6" applyNumberFormat="0" applyAlignment="0" applyProtection="0"/>
    <xf numFmtId="0" fontId="22" fillId="7" borderId="7" applyNumberFormat="0" applyAlignment="0" applyProtection="0"/>
    <xf numFmtId="0" fontId="23" fillId="7" borderId="6" applyNumberFormat="0" applyAlignment="0" applyProtection="0"/>
    <xf numFmtId="0" fontId="24" fillId="0" borderId="8" applyNumberFormat="0" applyFill="0" applyAlignment="0" applyProtection="0"/>
    <xf numFmtId="0" fontId="25" fillId="8" borderId="9"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9" fillId="33" borderId="0" applyNumberFormat="0" applyBorder="0" applyAlignment="0" applyProtection="0"/>
    <xf numFmtId="0" fontId="3" fillId="0" borderId="0"/>
    <xf numFmtId="43" fontId="3" fillId="0" borderId="0" applyFont="0" applyFill="0" applyBorder="0" applyAlignment="0" applyProtection="0"/>
    <xf numFmtId="0" fontId="3" fillId="9" borderId="10" applyNumberFormat="0" applyFont="0" applyAlignment="0" applyProtection="0"/>
    <xf numFmtId="0" fontId="4" fillId="0" borderId="0"/>
    <xf numFmtId="43" fontId="32" fillId="0" borderId="0" applyFont="0" applyFill="0" applyBorder="0" applyAlignment="0" applyProtection="0"/>
    <xf numFmtId="9" fontId="32"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6" applyNumberFormat="0" applyAlignment="0" applyProtection="0"/>
    <xf numFmtId="0" fontId="22" fillId="7" borderId="7" applyNumberFormat="0" applyAlignment="0" applyProtection="0"/>
    <xf numFmtId="0" fontId="23" fillId="7" borderId="6" applyNumberFormat="0" applyAlignment="0" applyProtection="0"/>
    <xf numFmtId="0" fontId="24" fillId="0" borderId="8" applyNumberFormat="0" applyFill="0" applyAlignment="0" applyProtection="0"/>
    <xf numFmtId="0" fontId="25" fillId="8" borderId="9"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9" fillId="33" borderId="0" applyNumberFormat="0" applyBorder="0" applyAlignment="0" applyProtection="0"/>
    <xf numFmtId="0" fontId="2" fillId="0" borderId="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3" borderId="0" applyNumberFormat="0" applyBorder="0" applyAlignment="0" applyProtection="0"/>
    <xf numFmtId="0" fontId="37" fillId="4" borderId="0" applyNumberFormat="0" applyBorder="0" applyAlignment="0" applyProtection="0"/>
    <xf numFmtId="0" fontId="38" fillId="5" borderId="0" applyNumberFormat="0" applyBorder="0" applyAlignment="0" applyProtection="0"/>
    <xf numFmtId="0" fontId="39" fillId="6" borderId="6" applyNumberFormat="0" applyAlignment="0" applyProtection="0"/>
    <xf numFmtId="0" fontId="40" fillId="7" borderId="7" applyNumberFormat="0" applyAlignment="0" applyProtection="0"/>
    <xf numFmtId="0" fontId="41" fillId="7" borderId="6" applyNumberFormat="0" applyAlignment="0" applyProtection="0"/>
    <xf numFmtId="0" fontId="42" fillId="0" borderId="8" applyNumberFormat="0" applyFill="0" applyAlignment="0" applyProtection="0"/>
    <xf numFmtId="0" fontId="43" fillId="8" borderId="9" applyNumberFormat="0" applyAlignment="0" applyProtection="0"/>
    <xf numFmtId="0" fontId="44" fillId="0" borderId="0" applyNumberFormat="0" applyFill="0" applyBorder="0" applyAlignment="0" applyProtection="0"/>
    <xf numFmtId="0" fontId="2" fillId="9" borderId="10" applyNumberFormat="0" applyFont="0" applyAlignment="0" applyProtection="0"/>
    <xf numFmtId="0" fontId="45" fillId="0" borderId="0" applyNumberFormat="0" applyFill="0" applyBorder="0" applyAlignment="0" applyProtection="0"/>
    <xf numFmtId="0" fontId="46" fillId="0" borderId="11" applyNumberFormat="0" applyFill="0" applyAlignment="0" applyProtection="0"/>
    <xf numFmtId="0" fontId="4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47" fillId="33" borderId="0" applyNumberFormat="0" applyBorder="0" applyAlignment="0" applyProtection="0"/>
    <xf numFmtId="0" fontId="1" fillId="0" borderId="0"/>
    <xf numFmtId="43" fontId="1" fillId="0" borderId="0" applyFont="0" applyFill="0" applyBorder="0" applyAlignment="0" applyProtection="0"/>
  </cellStyleXfs>
  <cellXfs count="102">
    <xf numFmtId="0" fontId="0" fillId="0" borderId="0" xfId="0"/>
    <xf numFmtId="0" fontId="5" fillId="0" borderId="0" xfId="0" applyFont="1"/>
    <xf numFmtId="0" fontId="9" fillId="0" borderId="0" xfId="0" applyFont="1" applyBorder="1"/>
    <xf numFmtId="0" fontId="9" fillId="0" borderId="0" xfId="0" applyFont="1"/>
    <xf numFmtId="1" fontId="9" fillId="0" borderId="0" xfId="0" applyNumberFormat="1" applyFont="1"/>
    <xf numFmtId="167" fontId="9" fillId="0" borderId="0" xfId="1" applyNumberFormat="1" applyFont="1"/>
    <xf numFmtId="49" fontId="5" fillId="0" borderId="0" xfId="0" applyNumberFormat="1" applyFont="1" applyFill="1"/>
    <xf numFmtId="0" fontId="5" fillId="0" borderId="0" xfId="0" applyFont="1" applyFill="1" applyAlignment="1">
      <alignment horizontal="right"/>
    </xf>
    <xf numFmtId="0" fontId="5" fillId="0" borderId="0" xfId="0" applyFont="1" applyFill="1"/>
    <xf numFmtId="49" fontId="5" fillId="0" borderId="1" xfId="0" applyNumberFormat="1" applyFont="1" applyFill="1" applyBorder="1"/>
    <xf numFmtId="0" fontId="5" fillId="0" borderId="1" xfId="0" applyFont="1" applyFill="1" applyBorder="1" applyAlignment="1">
      <alignment horizontal="right"/>
    </xf>
    <xf numFmtId="0" fontId="5" fillId="0" borderId="0" xfId="0" applyFont="1" applyFill="1" applyBorder="1"/>
    <xf numFmtId="0" fontId="5" fillId="0" borderId="0" xfId="0" applyFont="1" applyFill="1" applyBorder="1" applyAlignment="1">
      <alignment horizontal="right"/>
    </xf>
    <xf numFmtId="49" fontId="6" fillId="0" borderId="0" xfId="0" applyNumberFormat="1" applyFont="1" applyFill="1"/>
    <xf numFmtId="3" fontId="6" fillId="0" borderId="0" xfId="0" applyNumberFormat="1" applyFont="1" applyFill="1" applyAlignment="1">
      <alignment horizontal="right"/>
    </xf>
    <xf numFmtId="165" fontId="6" fillId="0" borderId="0" xfId="0" applyNumberFormat="1" applyFont="1" applyFill="1" applyAlignment="1">
      <alignment horizontal="right"/>
    </xf>
    <xf numFmtId="164" fontId="6" fillId="0" borderId="0" xfId="2" applyNumberFormat="1" applyFont="1" applyFill="1" applyAlignment="1">
      <alignment horizontal="right"/>
    </xf>
    <xf numFmtId="3" fontId="5" fillId="0" borderId="0" xfId="0" applyNumberFormat="1" applyFont="1" applyFill="1" applyAlignment="1">
      <alignment horizontal="right"/>
    </xf>
    <xf numFmtId="49" fontId="7" fillId="0" borderId="1" xfId="0" applyNumberFormat="1" applyFont="1" applyFill="1" applyBorder="1"/>
    <xf numFmtId="3" fontId="7" fillId="0" borderId="1" xfId="0" applyNumberFormat="1" applyFont="1" applyFill="1" applyBorder="1" applyAlignment="1">
      <alignment horizontal="right"/>
    </xf>
    <xf numFmtId="165" fontId="7" fillId="0" borderId="1" xfId="0" applyNumberFormat="1" applyFont="1" applyFill="1" applyBorder="1" applyAlignment="1">
      <alignment horizontal="right"/>
    </xf>
    <xf numFmtId="0" fontId="7" fillId="0" borderId="0" xfId="0" applyFont="1" applyFill="1"/>
    <xf numFmtId="0" fontId="9" fillId="0" borderId="0" xfId="0" applyFont="1" applyFill="1"/>
    <xf numFmtId="49" fontId="9" fillId="0" borderId="0" xfId="0" applyNumberFormat="1" applyFont="1" applyFill="1" applyBorder="1"/>
    <xf numFmtId="1" fontId="9" fillId="0" borderId="0" xfId="0" applyNumberFormat="1" applyFont="1" applyFill="1"/>
    <xf numFmtId="167" fontId="9" fillId="0" borderId="0" xfId="1" applyNumberFormat="1" applyFont="1" applyFill="1"/>
    <xf numFmtId="0" fontId="9" fillId="0" borderId="0" xfId="0" applyFont="1" applyFill="1" applyBorder="1"/>
    <xf numFmtId="1" fontId="9" fillId="0" borderId="0" xfId="0" applyNumberFormat="1" applyFont="1" applyFill="1" applyBorder="1" applyAlignment="1">
      <alignment horizontal="right"/>
    </xf>
    <xf numFmtId="167" fontId="9" fillId="0" borderId="0" xfId="1" applyNumberFormat="1" applyFont="1" applyFill="1" applyBorder="1"/>
    <xf numFmtId="165" fontId="7" fillId="0" borderId="0" xfId="0" applyNumberFormat="1" applyFont="1" applyFill="1"/>
    <xf numFmtId="3" fontId="5" fillId="0" borderId="0" xfId="0" applyNumberFormat="1" applyFont="1" applyFill="1"/>
    <xf numFmtId="166" fontId="5" fillId="0" borderId="0" xfId="0" applyNumberFormat="1" applyFont="1" applyFill="1" applyAlignment="1">
      <alignment horizontal="right"/>
    </xf>
    <xf numFmtId="167" fontId="5" fillId="0" borderId="0" xfId="1" applyNumberFormat="1" applyFont="1" applyFill="1" applyAlignment="1">
      <alignment horizontal="right"/>
    </xf>
    <xf numFmtId="49" fontId="5" fillId="0" borderId="2" xfId="0" applyNumberFormat="1" applyFont="1" applyFill="1" applyBorder="1"/>
    <xf numFmtId="0" fontId="5" fillId="0" borderId="2" xfId="0" applyFont="1" applyFill="1" applyBorder="1" applyAlignment="1">
      <alignment horizontal="right"/>
    </xf>
    <xf numFmtId="49" fontId="5" fillId="0" borderId="0" xfId="0" applyNumberFormat="1" applyFont="1" applyFill="1" applyBorder="1"/>
    <xf numFmtId="0" fontId="6" fillId="0" borderId="0" xfId="0" applyFont="1" applyFill="1"/>
    <xf numFmtId="0" fontId="7" fillId="0" borderId="1" xfId="0" applyFont="1" applyFill="1" applyBorder="1"/>
    <xf numFmtId="3" fontId="6" fillId="0" borderId="0" xfId="0" applyNumberFormat="1" applyFont="1" applyFill="1" applyBorder="1" applyAlignment="1">
      <alignment horizontal="right"/>
    </xf>
    <xf numFmtId="0" fontId="5" fillId="0" borderId="1" xfId="0" applyFont="1" applyFill="1" applyBorder="1"/>
    <xf numFmtId="0" fontId="10" fillId="0" borderId="0" xfId="0" applyFont="1" applyFill="1"/>
    <xf numFmtId="0" fontId="5" fillId="2" borderId="0" xfId="0" applyFont="1" applyFill="1"/>
    <xf numFmtId="0" fontId="5" fillId="0" borderId="0" xfId="0" applyFont="1" applyFill="1"/>
    <xf numFmtId="0" fontId="5" fillId="2" borderId="0" xfId="0" applyFont="1" applyFill="1" applyAlignment="1">
      <alignment horizontal="left" indent="4"/>
    </xf>
    <xf numFmtId="3" fontId="10" fillId="2" borderId="0" xfId="1" applyNumberFormat="1" applyFont="1" applyFill="1"/>
    <xf numFmtId="0" fontId="10" fillId="2" borderId="0" xfId="0" applyFont="1" applyFill="1"/>
    <xf numFmtId="3" fontId="10" fillId="2" borderId="0" xfId="0" applyNumberFormat="1" applyFont="1" applyFill="1" applyAlignment="1">
      <alignment horizontal="right"/>
    </xf>
    <xf numFmtId="3" fontId="11" fillId="2" borderId="0" xfId="0" applyNumberFormat="1" applyFont="1" applyFill="1" applyAlignment="1">
      <alignment horizontal="right"/>
    </xf>
    <xf numFmtId="0" fontId="10" fillId="2" borderId="0" xfId="0" applyFont="1" applyFill="1" applyAlignment="1">
      <alignment vertical="top" wrapText="1"/>
    </xf>
    <xf numFmtId="0" fontId="12" fillId="0" borderId="0" xfId="0" applyFont="1" applyFill="1"/>
    <xf numFmtId="0" fontId="10" fillId="0" borderId="0" xfId="0" applyFont="1" applyFill="1" applyAlignment="1">
      <alignment vertical="top" wrapText="1"/>
    </xf>
    <xf numFmtId="3" fontId="10" fillId="2" borderId="0" xfId="1" applyNumberFormat="1" applyFont="1" applyFill="1" applyAlignment="1">
      <alignment vertical="top"/>
    </xf>
    <xf numFmtId="3" fontId="10" fillId="2" borderId="0" xfId="1" applyNumberFormat="1" applyFont="1" applyFill="1" applyAlignment="1">
      <alignment horizontal="left" vertical="top"/>
    </xf>
    <xf numFmtId="0" fontId="10" fillId="2" borderId="0" xfId="0" applyFont="1" applyFill="1" applyBorder="1" applyAlignment="1">
      <alignment horizontal="left" vertical="top"/>
    </xf>
    <xf numFmtId="0" fontId="10" fillId="2" borderId="0" xfId="0" applyFont="1" applyFill="1" applyAlignment="1">
      <alignment horizontal="left" vertical="top"/>
    </xf>
    <xf numFmtId="0" fontId="10" fillId="0" borderId="0" xfId="0" applyFont="1" applyFill="1" applyAlignment="1">
      <alignment horizontal="left" vertical="top"/>
    </xf>
    <xf numFmtId="10" fontId="12" fillId="0" borderId="0" xfId="2" applyNumberFormat="1" applyFont="1" applyFill="1" applyAlignment="1">
      <alignment horizontal="left" vertical="top"/>
    </xf>
    <xf numFmtId="49" fontId="10" fillId="2" borderId="1" xfId="0" applyNumberFormat="1" applyFont="1" applyFill="1" applyBorder="1" applyAlignment="1">
      <alignment horizontal="left" indent="1"/>
    </xf>
    <xf numFmtId="0" fontId="10" fillId="2" borderId="0" xfId="0" applyFont="1" applyFill="1" applyAlignment="1">
      <alignment horizontal="left" vertical="top" wrapText="1"/>
    </xf>
    <xf numFmtId="0" fontId="10" fillId="2" borderId="0" xfId="0" applyFont="1" applyFill="1" applyAlignment="1">
      <alignment horizontal="left" vertical="top" indent="1"/>
    </xf>
    <xf numFmtId="0" fontId="4" fillId="0" borderId="0" xfId="0" applyFont="1"/>
    <xf numFmtId="0" fontId="30" fillId="0" borderId="0" xfId="0" applyFont="1"/>
    <xf numFmtId="0" fontId="31" fillId="0" borderId="0" xfId="0" applyFont="1"/>
    <xf numFmtId="49" fontId="5" fillId="0" borderId="0" xfId="0" applyNumberFormat="1" applyFont="1" applyFill="1"/>
    <xf numFmtId="49" fontId="6" fillId="0" borderId="0" xfId="0" applyNumberFormat="1" applyFont="1" applyFill="1"/>
    <xf numFmtId="0" fontId="0" fillId="0" borderId="0" xfId="0"/>
    <xf numFmtId="2" fontId="5" fillId="0" borderId="0" xfId="0" applyNumberFormat="1" applyFont="1" applyFill="1"/>
    <xf numFmtId="167" fontId="12" fillId="0" borderId="0" xfId="1" applyNumberFormat="1" applyFont="1" applyFill="1" applyAlignment="1">
      <alignment horizontal="left" vertical="top"/>
    </xf>
    <xf numFmtId="165" fontId="5" fillId="0" borderId="0" xfId="0" applyNumberFormat="1" applyFont="1" applyFill="1" applyAlignment="1">
      <alignment horizontal="right"/>
    </xf>
    <xf numFmtId="167" fontId="0" fillId="0" borderId="0" xfId="1" applyNumberFormat="1" applyFont="1"/>
    <xf numFmtId="167" fontId="4" fillId="0" borderId="0" xfId="1" applyNumberFormat="1" applyFont="1"/>
    <xf numFmtId="167" fontId="31" fillId="0" borderId="0" xfId="1" applyNumberFormat="1" applyFont="1"/>
    <xf numFmtId="167" fontId="30" fillId="0" borderId="0" xfId="1" applyNumberFormat="1" applyFont="1"/>
    <xf numFmtId="167" fontId="5" fillId="0" borderId="0" xfId="0" applyNumberFormat="1" applyFont="1" applyFill="1"/>
    <xf numFmtId="167" fontId="12" fillId="2" borderId="0" xfId="1" applyNumberFormat="1" applyFont="1" applyFill="1" applyAlignment="1">
      <alignment horizontal="right"/>
    </xf>
    <xf numFmtId="3" fontId="10" fillId="2" borderId="0" xfId="1" applyNumberFormat="1" applyFont="1" applyFill="1" applyAlignment="1"/>
    <xf numFmtId="3" fontId="12" fillId="2" borderId="0" xfId="1" applyNumberFormat="1" applyFont="1" applyFill="1" applyAlignment="1">
      <alignment horizontal="right"/>
    </xf>
    <xf numFmtId="0" fontId="10" fillId="2" borderId="0" xfId="0" applyFont="1" applyFill="1" applyBorder="1" applyAlignment="1">
      <alignment horizontal="left"/>
    </xf>
    <xf numFmtId="0" fontId="48" fillId="0" borderId="0" xfId="0" applyFont="1"/>
    <xf numFmtId="167" fontId="48" fillId="0" borderId="0" xfId="1" applyNumberFormat="1" applyFont="1"/>
    <xf numFmtId="0" fontId="49" fillId="0" borderId="0" xfId="0" applyFont="1"/>
    <xf numFmtId="167" fontId="49" fillId="0" borderId="0" xfId="1" applyNumberFormat="1" applyFont="1"/>
    <xf numFmtId="0" fontId="53" fillId="2" borderId="12" xfId="0" applyFont="1" applyFill="1" applyBorder="1"/>
    <xf numFmtId="0" fontId="53" fillId="2" borderId="12" xfId="0" applyFont="1" applyFill="1" applyBorder="1" applyAlignment="1">
      <alignment horizontal="right"/>
    </xf>
    <xf numFmtId="0" fontId="48" fillId="2" borderId="12" xfId="0" applyFont="1" applyFill="1" applyBorder="1"/>
    <xf numFmtId="167" fontId="48" fillId="2" borderId="12" xfId="1" applyNumberFormat="1" applyFont="1" applyFill="1" applyBorder="1"/>
    <xf numFmtId="0" fontId="54" fillId="0" borderId="0" xfId="0" applyFont="1"/>
    <xf numFmtId="167" fontId="54" fillId="0" borderId="0" xfId="1" applyNumberFormat="1" applyFont="1"/>
    <xf numFmtId="0" fontId="56" fillId="0" borderId="0" xfId="0" applyFont="1"/>
    <xf numFmtId="1" fontId="56" fillId="0" borderId="0" xfId="0" applyNumberFormat="1" applyFont="1"/>
    <xf numFmtId="167" fontId="53" fillId="2" borderId="12" xfId="1" applyNumberFormat="1" applyFont="1" applyFill="1" applyBorder="1"/>
    <xf numFmtId="49" fontId="10" fillId="0" borderId="0" xfId="0" applyNumberFormat="1" applyFont="1" applyFill="1"/>
    <xf numFmtId="49" fontId="10" fillId="0" borderId="0" xfId="0" applyNumberFormat="1" applyFont="1" applyFill="1" applyAlignment="1">
      <alignment vertical="top"/>
    </xf>
    <xf numFmtId="0" fontId="10" fillId="0" borderId="0" xfId="0" applyFont="1" applyFill="1" applyAlignment="1">
      <alignment vertical="top"/>
    </xf>
    <xf numFmtId="0" fontId="58" fillId="0" borderId="0" xfId="0" applyFont="1" applyFill="1" applyBorder="1" applyAlignment="1">
      <alignment vertical="top" wrapText="1"/>
    </xf>
    <xf numFmtId="0" fontId="10" fillId="0" borderId="0" xfId="0" applyFont="1" applyFill="1" applyBorder="1" applyAlignment="1">
      <alignment horizontal="left" vertical="top"/>
    </xf>
    <xf numFmtId="0" fontId="5" fillId="0" borderId="0" xfId="0" applyFont="1" applyAlignment="1">
      <alignment vertical="top"/>
    </xf>
    <xf numFmtId="10" fontId="1" fillId="0" borderId="0" xfId="131" applyNumberFormat="1"/>
    <xf numFmtId="167" fontId="1" fillId="0" borderId="0" xfId="132" applyNumberFormat="1" applyFont="1"/>
    <xf numFmtId="0" fontId="5" fillId="0" borderId="0" xfId="0" applyFont="1" applyAlignment="1">
      <alignment horizontal="left" vertical="top" wrapText="1"/>
    </xf>
    <xf numFmtId="0" fontId="56" fillId="0" borderId="0" xfId="0" applyFont="1" applyAlignment="1">
      <alignment horizontal="center"/>
    </xf>
    <xf numFmtId="0" fontId="31" fillId="0" borderId="0" xfId="0" applyFont="1" applyAlignment="1">
      <alignment horizontal="center"/>
    </xf>
  </cellXfs>
  <cellStyles count="133">
    <cellStyle name="20% - Accent1" xfId="20" builtinId="30" customBuiltin="1"/>
    <cellStyle name="20% - Accent1 2" xfId="67"/>
    <cellStyle name="20% - Accent1 3" xfId="108"/>
    <cellStyle name="20% - Accent2" xfId="24" builtinId="34" customBuiltin="1"/>
    <cellStyle name="20% - Accent2 2" xfId="71"/>
    <cellStyle name="20% - Accent2 3" xfId="112"/>
    <cellStyle name="20% - Accent3" xfId="28" builtinId="38" customBuiltin="1"/>
    <cellStyle name="20% - Accent3 2" xfId="75"/>
    <cellStyle name="20% - Accent3 3" xfId="116"/>
    <cellStyle name="20% - Accent4" xfId="32" builtinId="42" customBuiltin="1"/>
    <cellStyle name="20% - Accent4 2" xfId="79"/>
    <cellStyle name="20% - Accent4 3" xfId="120"/>
    <cellStyle name="20% - Accent5" xfId="36" builtinId="46" customBuiltin="1"/>
    <cellStyle name="20% - Accent5 2" xfId="83"/>
    <cellStyle name="20% - Accent5 3" xfId="124"/>
    <cellStyle name="20% - Accent6" xfId="40" builtinId="50" customBuiltin="1"/>
    <cellStyle name="20% - Accent6 2" xfId="87"/>
    <cellStyle name="20% - Accent6 3" xfId="128"/>
    <cellStyle name="40% - Accent1" xfId="21" builtinId="31" customBuiltin="1"/>
    <cellStyle name="40% - Accent1 2" xfId="68"/>
    <cellStyle name="40% - Accent1 3" xfId="109"/>
    <cellStyle name="40% - Accent2" xfId="25" builtinId="35" customBuiltin="1"/>
    <cellStyle name="40% - Accent2 2" xfId="72"/>
    <cellStyle name="40% - Accent2 3" xfId="113"/>
    <cellStyle name="40% - Accent3" xfId="29" builtinId="39" customBuiltin="1"/>
    <cellStyle name="40% - Accent3 2" xfId="76"/>
    <cellStyle name="40% - Accent3 3" xfId="117"/>
    <cellStyle name="40% - Accent4" xfId="33" builtinId="43" customBuiltin="1"/>
    <cellStyle name="40% - Accent4 2" xfId="80"/>
    <cellStyle name="40% - Accent4 3" xfId="121"/>
    <cellStyle name="40% - Accent5" xfId="37" builtinId="47" customBuiltin="1"/>
    <cellStyle name="40% - Accent5 2" xfId="84"/>
    <cellStyle name="40% - Accent5 3" xfId="125"/>
    <cellStyle name="40% - Accent6" xfId="41" builtinId="51" customBuiltin="1"/>
    <cellStyle name="40% - Accent6 2" xfId="88"/>
    <cellStyle name="40% - Accent6 3" xfId="129"/>
    <cellStyle name="60% - Accent1" xfId="22" builtinId="32" customBuiltin="1"/>
    <cellStyle name="60% - Accent1 2" xfId="69"/>
    <cellStyle name="60% - Accent1 3" xfId="110"/>
    <cellStyle name="60% - Accent2" xfId="26" builtinId="36" customBuiltin="1"/>
    <cellStyle name="60% - Accent2 2" xfId="73"/>
    <cellStyle name="60% - Accent2 3" xfId="114"/>
    <cellStyle name="60% - Accent3" xfId="30" builtinId="40" customBuiltin="1"/>
    <cellStyle name="60% - Accent3 2" xfId="77"/>
    <cellStyle name="60% - Accent3 3" xfId="118"/>
    <cellStyle name="60% - Accent4" xfId="34" builtinId="44" customBuiltin="1"/>
    <cellStyle name="60% - Accent4 2" xfId="81"/>
    <cellStyle name="60% - Accent4 3" xfId="122"/>
    <cellStyle name="60% - Accent5" xfId="38" builtinId="48" customBuiltin="1"/>
    <cellStyle name="60% - Accent5 2" xfId="85"/>
    <cellStyle name="60% - Accent5 3" xfId="126"/>
    <cellStyle name="60% - Accent6" xfId="42" builtinId="52" customBuiltin="1"/>
    <cellStyle name="60% - Accent6 2" xfId="89"/>
    <cellStyle name="60% - Accent6 3" xfId="130"/>
    <cellStyle name="Accent1" xfId="19" builtinId="29" customBuiltin="1"/>
    <cellStyle name="Accent1 2" xfId="66"/>
    <cellStyle name="Accent1 3" xfId="107"/>
    <cellStyle name="Accent2" xfId="23" builtinId="33" customBuiltin="1"/>
    <cellStyle name="Accent2 2" xfId="70"/>
    <cellStyle name="Accent2 3" xfId="111"/>
    <cellStyle name="Accent3" xfId="27" builtinId="37" customBuiltin="1"/>
    <cellStyle name="Accent3 2" xfId="74"/>
    <cellStyle name="Accent3 3" xfId="115"/>
    <cellStyle name="Accent4" xfId="31" builtinId="41" customBuiltin="1"/>
    <cellStyle name="Accent4 2" xfId="78"/>
    <cellStyle name="Accent4 3" xfId="119"/>
    <cellStyle name="Accent5" xfId="35" builtinId="45" customBuiltin="1"/>
    <cellStyle name="Accent5 2" xfId="82"/>
    <cellStyle name="Accent5 3" xfId="123"/>
    <cellStyle name="Accent6" xfId="39" builtinId="49" customBuiltin="1"/>
    <cellStyle name="Accent6 2" xfId="86"/>
    <cellStyle name="Accent6 3" xfId="127"/>
    <cellStyle name="Bad" xfId="9" builtinId="27" customBuiltin="1"/>
    <cellStyle name="Bad 2" xfId="56"/>
    <cellStyle name="Bad 3" xfId="96"/>
    <cellStyle name="Calculation" xfId="13" builtinId="22" customBuiltin="1"/>
    <cellStyle name="Calculation 2" xfId="60"/>
    <cellStyle name="Calculation 3" xfId="100"/>
    <cellStyle name="Check Cell" xfId="15" builtinId="23" customBuiltin="1"/>
    <cellStyle name="Check Cell 2" xfId="62"/>
    <cellStyle name="Check Cell 3" xfId="102"/>
    <cellStyle name="Comma" xfId="1" builtinId="3"/>
    <cellStyle name="Comma 2" xfId="44"/>
    <cellStyle name="Comma 3" xfId="49"/>
    <cellStyle name="Comma 4" xfId="47"/>
    <cellStyle name="Comma 5" xfId="132"/>
    <cellStyle name="Explanatory Text" xfId="17" builtinId="53" customBuiltin="1"/>
    <cellStyle name="Explanatory Text 2" xfId="64"/>
    <cellStyle name="Explanatory Text 3" xfId="105"/>
    <cellStyle name="Good" xfId="8" builtinId="26" customBuiltin="1"/>
    <cellStyle name="Good 2" xfId="55"/>
    <cellStyle name="Good 3" xfId="95"/>
    <cellStyle name="Heading 1" xfId="4" builtinId="16" customBuiltin="1"/>
    <cellStyle name="Heading 1 2" xfId="51"/>
    <cellStyle name="Heading 1 3" xfId="91"/>
    <cellStyle name="Heading 2" xfId="5" builtinId="17" customBuiltin="1"/>
    <cellStyle name="Heading 2 2" xfId="52"/>
    <cellStyle name="Heading 2 3" xfId="92"/>
    <cellStyle name="Heading 3" xfId="6" builtinId="18" customBuiltin="1"/>
    <cellStyle name="Heading 3 2" xfId="53"/>
    <cellStyle name="Heading 3 3" xfId="93"/>
    <cellStyle name="Heading 4" xfId="7" builtinId="19" customBuiltin="1"/>
    <cellStyle name="Heading 4 2" xfId="54"/>
    <cellStyle name="Heading 4 3" xfId="94"/>
    <cellStyle name="Input" xfId="11" builtinId="20" customBuiltin="1"/>
    <cellStyle name="Input 2" xfId="58"/>
    <cellStyle name="Input 3" xfId="98"/>
    <cellStyle name="Linked Cell" xfId="14" builtinId="24" customBuiltin="1"/>
    <cellStyle name="Linked Cell 2" xfId="61"/>
    <cellStyle name="Linked Cell 3" xfId="101"/>
    <cellStyle name="Neutral" xfId="10" builtinId="28" customBuiltin="1"/>
    <cellStyle name="Neutral 2" xfId="57"/>
    <cellStyle name="Neutral 3" xfId="97"/>
    <cellStyle name="Normal" xfId="0" builtinId="0"/>
    <cellStyle name="Normal 2" xfId="43"/>
    <cellStyle name="Normal 3" xfId="46"/>
    <cellStyle name="Normal 4" xfId="90"/>
    <cellStyle name="Normal 5" xfId="131"/>
    <cellStyle name="Note 2" xfId="45"/>
    <cellStyle name="Note 3" xfId="104"/>
    <cellStyle name="Output" xfId="12" builtinId="21" customBuiltin="1"/>
    <cellStyle name="Output 2" xfId="59"/>
    <cellStyle name="Output 3" xfId="99"/>
    <cellStyle name="Percent" xfId="2" builtinId="5"/>
    <cellStyle name="Percent 2" xfId="50"/>
    <cellStyle name="Percent 3" xfId="48"/>
    <cellStyle name="Title" xfId="3" builtinId="15" customBuiltin="1"/>
    <cellStyle name="Total" xfId="18" builtinId="25" customBuiltin="1"/>
    <cellStyle name="Total 2" xfId="65"/>
    <cellStyle name="Total 3" xfId="106"/>
    <cellStyle name="Warning Text" xfId="16" builtinId="11" customBuiltin="1"/>
    <cellStyle name="Warning Text 2" xfId="63"/>
    <cellStyle name="Warning Text 3"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263"/>
  <sheetViews>
    <sheetView zoomScaleNormal="100" zoomScaleSheetLayoutView="100" workbookViewId="0">
      <selection activeCell="A3" sqref="A3"/>
    </sheetView>
  </sheetViews>
  <sheetFormatPr defaultColWidth="8.90625" defaultRowHeight="10.199999999999999" x14ac:dyDescent="0.2"/>
  <cols>
    <col min="1" max="1" width="30.54296875" style="8" customWidth="1"/>
    <col min="2" max="2" width="11.81640625" style="8" customWidth="1"/>
    <col min="3" max="3" width="7.81640625" style="8" bestFit="1" customWidth="1"/>
    <col min="4" max="4" width="14.6328125" style="8" customWidth="1"/>
    <col min="5" max="5" width="11.81640625" style="8" customWidth="1"/>
    <col min="6" max="6" width="8.90625" style="55"/>
    <col min="7" max="7" width="46.6328125" style="55" customWidth="1"/>
    <col min="8" max="11" width="8.90625" style="40"/>
    <col min="12" max="16" width="8.90625" style="42"/>
    <col min="17" max="16384" width="8.90625" style="8"/>
  </cols>
  <sheetData>
    <row r="1" spans="1:12" x14ac:dyDescent="0.2">
      <c r="A1" s="6" t="s">
        <v>750</v>
      </c>
      <c r="B1" s="6"/>
      <c r="C1" s="6"/>
      <c r="D1" s="51" t="s">
        <v>940</v>
      </c>
      <c r="E1" s="44"/>
      <c r="F1" s="52"/>
      <c r="G1" s="52"/>
      <c r="H1" s="45"/>
      <c r="I1" s="45"/>
    </row>
    <row r="2" spans="1:12" x14ac:dyDescent="0.2">
      <c r="A2" s="8" t="s">
        <v>370</v>
      </c>
      <c r="D2" s="51" t="s">
        <v>941</v>
      </c>
      <c r="E2" s="44"/>
      <c r="F2" s="52"/>
      <c r="G2" s="53"/>
      <c r="H2" s="45"/>
      <c r="I2" s="45"/>
    </row>
    <row r="3" spans="1:12" ht="10.5" customHeight="1" x14ac:dyDescent="0.2">
      <c r="A3" s="43" t="s">
        <v>965</v>
      </c>
      <c r="D3" s="51" t="s">
        <v>930</v>
      </c>
      <c r="E3" s="44"/>
      <c r="F3" s="52"/>
      <c r="G3" s="53"/>
      <c r="H3" s="45"/>
      <c r="I3" s="45"/>
    </row>
    <row r="4" spans="1:12" x14ac:dyDescent="0.2">
      <c r="A4" s="9"/>
      <c r="B4" s="9"/>
      <c r="C4" s="9"/>
      <c r="D4" s="74" t="s">
        <v>950</v>
      </c>
      <c r="E4" s="75" t="s">
        <v>963</v>
      </c>
      <c r="F4" s="76" t="s">
        <v>951</v>
      </c>
      <c r="G4" s="77" t="s">
        <v>945</v>
      </c>
      <c r="H4" s="45"/>
      <c r="I4" s="45"/>
    </row>
    <row r="5" spans="1:12" ht="11.25" customHeight="1" x14ac:dyDescent="0.2">
      <c r="A5" s="6"/>
      <c r="B5" s="6"/>
      <c r="C5" s="6"/>
      <c r="D5" s="51" t="s">
        <v>928</v>
      </c>
      <c r="E5" s="41"/>
      <c r="F5" s="54"/>
      <c r="G5" s="54"/>
      <c r="H5" s="45"/>
      <c r="I5" s="45"/>
    </row>
    <row r="6" spans="1:12" x14ac:dyDescent="0.2">
      <c r="A6" s="9" t="s">
        <v>155</v>
      </c>
      <c r="B6" s="9" t="s">
        <v>371</v>
      </c>
      <c r="C6" s="9"/>
      <c r="D6" s="57" t="s">
        <v>929</v>
      </c>
      <c r="E6" s="41"/>
      <c r="F6" s="54"/>
      <c r="G6" s="54"/>
      <c r="H6" s="45"/>
      <c r="I6" s="45"/>
    </row>
    <row r="7" spans="1:12" ht="5.25" customHeight="1" x14ac:dyDescent="0.2">
      <c r="A7" s="11"/>
      <c r="B7" s="11"/>
      <c r="C7" s="11"/>
      <c r="D7" s="11"/>
      <c r="F7" s="54"/>
      <c r="G7" s="54"/>
      <c r="H7" s="45"/>
      <c r="I7" s="45"/>
    </row>
    <row r="8" spans="1:12" ht="14.4" x14ac:dyDescent="0.3">
      <c r="A8" s="13" t="s">
        <v>103</v>
      </c>
      <c r="B8" s="13" t="s">
        <v>112</v>
      </c>
      <c r="C8" s="98">
        <v>2006</v>
      </c>
      <c r="D8" s="98">
        <v>1058779115</v>
      </c>
      <c r="E8" s="97">
        <v>8.5000000000000006E-2</v>
      </c>
      <c r="F8" s="54" t="s">
        <v>931</v>
      </c>
      <c r="G8" s="54"/>
      <c r="H8" s="47"/>
      <c r="I8" s="45"/>
    </row>
    <row r="9" spans="1:12" ht="14.4" x14ac:dyDescent="0.3">
      <c r="A9" s="6" t="s">
        <v>158</v>
      </c>
      <c r="B9" s="6" t="s">
        <v>1</v>
      </c>
      <c r="C9" s="98">
        <v>760</v>
      </c>
      <c r="D9" s="98">
        <v>355348019</v>
      </c>
      <c r="E9" s="97">
        <v>9.4E-2</v>
      </c>
      <c r="F9" s="54" t="s">
        <v>935</v>
      </c>
      <c r="G9" s="54"/>
      <c r="H9" s="46"/>
      <c r="I9" s="45"/>
    </row>
    <row r="10" spans="1:12" ht="14.4" x14ac:dyDescent="0.3">
      <c r="A10" s="6" t="s">
        <v>160</v>
      </c>
      <c r="B10" s="6" t="s">
        <v>2</v>
      </c>
      <c r="C10" s="98">
        <v>542</v>
      </c>
      <c r="D10" s="98">
        <v>439397861</v>
      </c>
      <c r="E10" s="97">
        <v>8.6999999999999994E-2</v>
      </c>
      <c r="F10" s="54" t="s">
        <v>932</v>
      </c>
      <c r="G10" s="54"/>
      <c r="H10" s="46"/>
      <c r="I10" s="45"/>
    </row>
    <row r="11" spans="1:12" ht="14.4" x14ac:dyDescent="0.3">
      <c r="A11" s="6" t="s">
        <v>161</v>
      </c>
      <c r="B11" s="6" t="s">
        <v>3</v>
      </c>
      <c r="C11" s="98">
        <v>135</v>
      </c>
      <c r="D11" s="98">
        <v>36362074</v>
      </c>
      <c r="E11" s="97">
        <v>-9.6000000000000002E-2</v>
      </c>
      <c r="F11" s="59" t="s">
        <v>936</v>
      </c>
      <c r="G11" s="54"/>
      <c r="H11" s="46"/>
      <c r="I11" s="45"/>
    </row>
    <row r="12" spans="1:12" ht="14.4" x14ac:dyDescent="0.3">
      <c r="A12" s="6" t="s">
        <v>162</v>
      </c>
      <c r="B12" s="6" t="s">
        <v>113</v>
      </c>
      <c r="C12" s="98">
        <v>569</v>
      </c>
      <c r="D12" s="98">
        <v>227671161</v>
      </c>
      <c r="E12" s="97">
        <v>0.104</v>
      </c>
      <c r="F12" s="59" t="s">
        <v>934</v>
      </c>
      <c r="G12" s="58"/>
      <c r="H12" s="45"/>
      <c r="I12" s="45"/>
    </row>
    <row r="13" spans="1:12" ht="13.95" customHeight="1" x14ac:dyDescent="0.3">
      <c r="A13" s="13" t="s">
        <v>104</v>
      </c>
      <c r="B13" s="13" t="s">
        <v>114</v>
      </c>
      <c r="C13" s="98">
        <v>144</v>
      </c>
      <c r="D13" s="98">
        <v>173845593</v>
      </c>
      <c r="E13" s="97">
        <v>7.0000000000000007E-2</v>
      </c>
      <c r="F13" s="54" t="s">
        <v>938</v>
      </c>
      <c r="G13" s="54"/>
      <c r="H13" s="48"/>
      <c r="I13" s="48"/>
      <c r="J13" s="50"/>
      <c r="K13" s="50"/>
      <c r="L13" s="50"/>
    </row>
    <row r="14" spans="1:12" ht="14.4" x14ac:dyDescent="0.3">
      <c r="A14" s="6" t="s">
        <v>163</v>
      </c>
      <c r="B14" s="6" t="s">
        <v>4</v>
      </c>
      <c r="C14" s="98">
        <v>105</v>
      </c>
      <c r="D14" s="98">
        <v>120700223</v>
      </c>
      <c r="E14" s="97">
        <v>0.112</v>
      </c>
      <c r="F14" s="54" t="s">
        <v>939</v>
      </c>
      <c r="G14" s="54"/>
      <c r="H14" s="45"/>
      <c r="I14" s="45"/>
    </row>
    <row r="15" spans="1:12" ht="14.4" x14ac:dyDescent="0.3">
      <c r="A15" s="6" t="s">
        <v>746</v>
      </c>
      <c r="B15" s="6" t="s">
        <v>747</v>
      </c>
      <c r="C15" s="98">
        <v>39</v>
      </c>
      <c r="D15" s="98">
        <v>53145370</v>
      </c>
      <c r="E15" s="97">
        <v>-1.4999999999999999E-2</v>
      </c>
      <c r="F15" s="59" t="s">
        <v>933</v>
      </c>
      <c r="G15" s="54"/>
      <c r="H15" s="45"/>
      <c r="I15" s="45"/>
    </row>
    <row r="16" spans="1:12" ht="14.4" x14ac:dyDescent="0.3">
      <c r="A16" s="13" t="s">
        <v>105</v>
      </c>
      <c r="B16" s="13" t="s">
        <v>115</v>
      </c>
      <c r="C16" s="98">
        <v>692</v>
      </c>
      <c r="D16" s="98">
        <v>3617262316</v>
      </c>
      <c r="E16" s="97">
        <v>6.4000000000000001E-2</v>
      </c>
      <c r="F16" s="59" t="s">
        <v>937</v>
      </c>
      <c r="G16" s="54"/>
      <c r="H16" s="45"/>
      <c r="I16" s="45"/>
    </row>
    <row r="17" spans="1:5" ht="14.4" x14ac:dyDescent="0.3">
      <c r="A17" s="6" t="s">
        <v>753</v>
      </c>
      <c r="B17" s="6" t="s">
        <v>757</v>
      </c>
      <c r="C17" s="98">
        <v>17</v>
      </c>
      <c r="D17" s="98">
        <v>357807724</v>
      </c>
      <c r="E17" s="97">
        <v>2.7E-2</v>
      </c>
    </row>
    <row r="18" spans="1:5" ht="14.4" x14ac:dyDescent="0.3">
      <c r="A18" s="6" t="s">
        <v>754</v>
      </c>
      <c r="B18" s="6" t="s">
        <v>758</v>
      </c>
      <c r="C18" s="98">
        <v>14</v>
      </c>
      <c r="D18" s="98">
        <v>41188708</v>
      </c>
      <c r="E18" s="97">
        <v>-5.8999999999999997E-2</v>
      </c>
    </row>
    <row r="19" spans="1:5" ht="14.4" x14ac:dyDescent="0.3">
      <c r="A19" s="6" t="s">
        <v>755</v>
      </c>
      <c r="B19" s="6" t="s">
        <v>759</v>
      </c>
      <c r="C19" s="98">
        <v>6</v>
      </c>
      <c r="D19" s="98">
        <v>253776980</v>
      </c>
      <c r="E19" s="97">
        <v>3.6999999999999998E-2</v>
      </c>
    </row>
    <row r="20" spans="1:5" ht="14.4" x14ac:dyDescent="0.3">
      <c r="A20" s="6" t="s">
        <v>756</v>
      </c>
      <c r="B20" s="6" t="s">
        <v>760</v>
      </c>
      <c r="C20" s="98">
        <v>55</v>
      </c>
      <c r="D20" s="98">
        <v>1689071719</v>
      </c>
      <c r="E20" s="97">
        <v>3.2000000000000001E-2</v>
      </c>
    </row>
    <row r="21" spans="1:5" ht="14.4" x14ac:dyDescent="0.3">
      <c r="A21" s="6" t="s">
        <v>164</v>
      </c>
      <c r="B21" s="6" t="s">
        <v>5</v>
      </c>
      <c r="C21" s="98">
        <v>10</v>
      </c>
      <c r="D21" s="98">
        <v>176465465</v>
      </c>
      <c r="E21" s="97">
        <v>0.36099999999999999</v>
      </c>
    </row>
    <row r="22" spans="1:5" ht="14.4" x14ac:dyDescent="0.3">
      <c r="A22" s="6" t="s">
        <v>165</v>
      </c>
      <c r="B22" s="6" t="s">
        <v>6</v>
      </c>
      <c r="C22" s="98">
        <v>590</v>
      </c>
      <c r="D22" s="98">
        <v>1098951720</v>
      </c>
      <c r="E22" s="97">
        <v>0.10299999999999999</v>
      </c>
    </row>
    <row r="23" spans="1:5" ht="14.4" x14ac:dyDescent="0.3">
      <c r="A23" s="13" t="s">
        <v>106</v>
      </c>
      <c r="B23" s="13" t="s">
        <v>116</v>
      </c>
      <c r="C23" s="98">
        <v>40493</v>
      </c>
      <c r="D23" s="98">
        <v>16112946203</v>
      </c>
      <c r="E23" s="97">
        <v>8.3000000000000004E-2</v>
      </c>
    </row>
    <row r="24" spans="1:5" ht="14.4" x14ac:dyDescent="0.3">
      <c r="A24" s="6" t="s">
        <v>348</v>
      </c>
      <c r="B24" s="6" t="s">
        <v>346</v>
      </c>
      <c r="C24" s="98">
        <v>14508</v>
      </c>
      <c r="D24" s="98">
        <v>2704415622</v>
      </c>
      <c r="E24" s="97">
        <v>0.14799999999999999</v>
      </c>
    </row>
    <row r="25" spans="1:5" ht="14.4" x14ac:dyDescent="0.3">
      <c r="A25" s="6" t="s">
        <v>349</v>
      </c>
      <c r="B25" s="6" t="s">
        <v>347</v>
      </c>
      <c r="C25" s="98">
        <v>1047</v>
      </c>
      <c r="D25" s="98">
        <v>3867275606</v>
      </c>
      <c r="E25" s="97">
        <v>2.8000000000000001E-2</v>
      </c>
    </row>
    <row r="26" spans="1:5" ht="14.4" x14ac:dyDescent="0.3">
      <c r="A26" s="6" t="s">
        <v>166</v>
      </c>
      <c r="B26" s="6" t="s">
        <v>313</v>
      </c>
      <c r="C26" s="98">
        <v>1101</v>
      </c>
      <c r="D26" s="98">
        <v>1920850862</v>
      </c>
      <c r="E26" s="97">
        <v>0.11899999999999999</v>
      </c>
    </row>
    <row r="27" spans="1:5" ht="14.4" x14ac:dyDescent="0.3">
      <c r="A27" s="6" t="s">
        <v>167</v>
      </c>
      <c r="B27" s="6" t="s">
        <v>314</v>
      </c>
      <c r="C27" s="98">
        <v>23837</v>
      </c>
      <c r="D27" s="98">
        <v>7620404113</v>
      </c>
      <c r="E27" s="97">
        <v>8.1000000000000003E-2</v>
      </c>
    </row>
    <row r="28" spans="1:5" ht="14.4" x14ac:dyDescent="0.3">
      <c r="A28" s="6" t="s">
        <v>183</v>
      </c>
      <c r="B28" s="6" t="s">
        <v>317</v>
      </c>
      <c r="C28" s="98">
        <v>2790</v>
      </c>
      <c r="D28" s="98">
        <v>1399781043</v>
      </c>
      <c r="E28" s="97">
        <v>3.1E-2</v>
      </c>
    </row>
    <row r="29" spans="1:5" ht="14.4" x14ac:dyDescent="0.3">
      <c r="A29" s="6" t="s">
        <v>181</v>
      </c>
      <c r="B29" s="6" t="s">
        <v>315</v>
      </c>
      <c r="C29" s="98">
        <v>2947</v>
      </c>
      <c r="D29" s="98">
        <v>1355634253</v>
      </c>
      <c r="E29" s="97">
        <v>5.8999999999999997E-2</v>
      </c>
    </row>
    <row r="30" spans="1:5" ht="14.4" x14ac:dyDescent="0.3">
      <c r="A30" s="6" t="s">
        <v>182</v>
      </c>
      <c r="B30" s="6" t="s">
        <v>316</v>
      </c>
      <c r="C30" s="98">
        <v>3071</v>
      </c>
      <c r="D30" s="98">
        <v>327021237</v>
      </c>
      <c r="E30" s="97">
        <v>0.13600000000000001</v>
      </c>
    </row>
    <row r="31" spans="1:5" ht="14.4" x14ac:dyDescent="0.3">
      <c r="A31" s="6" t="s">
        <v>184</v>
      </c>
      <c r="B31" s="6" t="s">
        <v>318</v>
      </c>
      <c r="C31" s="98">
        <v>1466</v>
      </c>
      <c r="D31" s="98">
        <v>439838374</v>
      </c>
      <c r="E31" s="97">
        <v>0.10299999999999999</v>
      </c>
    </row>
    <row r="32" spans="1:5" ht="14.4" x14ac:dyDescent="0.3">
      <c r="A32" s="6" t="s">
        <v>185</v>
      </c>
      <c r="B32" s="6" t="s">
        <v>319</v>
      </c>
      <c r="C32" s="98">
        <v>1007</v>
      </c>
      <c r="D32" s="98">
        <v>397182611</v>
      </c>
      <c r="E32" s="97">
        <v>6.2E-2</v>
      </c>
    </row>
    <row r="33" spans="1:7" ht="14.4" x14ac:dyDescent="0.3">
      <c r="A33" s="6" t="s">
        <v>186</v>
      </c>
      <c r="B33" s="6" t="s">
        <v>320</v>
      </c>
      <c r="C33" s="98">
        <v>12556</v>
      </c>
      <c r="D33" s="98">
        <v>3700946595</v>
      </c>
      <c r="E33" s="97">
        <v>0.104</v>
      </c>
    </row>
    <row r="34" spans="1:7" ht="14.4" x14ac:dyDescent="0.3">
      <c r="A34" s="13" t="s">
        <v>107</v>
      </c>
      <c r="B34" s="13" t="s">
        <v>117</v>
      </c>
      <c r="C34" s="98">
        <v>10133</v>
      </c>
      <c r="D34" s="98">
        <v>45282504408</v>
      </c>
      <c r="E34" s="97">
        <v>2.4E-2</v>
      </c>
    </row>
    <row r="35" spans="1:7" ht="14.4" x14ac:dyDescent="0.3">
      <c r="A35" s="6" t="s">
        <v>159</v>
      </c>
      <c r="B35" s="6" t="s">
        <v>118</v>
      </c>
      <c r="C35" s="98">
        <v>968</v>
      </c>
      <c r="D35" s="98">
        <v>4509736496</v>
      </c>
      <c r="E35" s="97">
        <v>3.5000000000000003E-2</v>
      </c>
    </row>
    <row r="36" spans="1:7" ht="14.4" x14ac:dyDescent="0.3">
      <c r="A36" s="6" t="s">
        <v>187</v>
      </c>
      <c r="B36" s="6" t="s">
        <v>7</v>
      </c>
      <c r="C36" s="98">
        <v>26</v>
      </c>
      <c r="D36" s="98">
        <v>218747519</v>
      </c>
      <c r="E36" s="97">
        <v>2.5000000000000001E-2</v>
      </c>
    </row>
    <row r="37" spans="1:7" s="40" customFormat="1" ht="15.6" customHeight="1" x14ac:dyDescent="0.3">
      <c r="A37" s="91" t="s">
        <v>188</v>
      </c>
      <c r="B37" s="91" t="s">
        <v>8</v>
      </c>
      <c r="C37" s="98">
        <v>75</v>
      </c>
      <c r="D37" s="98">
        <v>1062335479</v>
      </c>
      <c r="E37" s="97">
        <v>0.15</v>
      </c>
      <c r="F37" s="55"/>
      <c r="G37" s="94" t="s">
        <v>958</v>
      </c>
    </row>
    <row r="38" spans="1:7" s="93" customFormat="1" ht="28.8" x14ac:dyDescent="0.3">
      <c r="A38" s="92" t="s">
        <v>189</v>
      </c>
      <c r="B38" s="92" t="s">
        <v>9</v>
      </c>
      <c r="C38" s="98">
        <v>29</v>
      </c>
      <c r="D38" s="98">
        <v>609591662</v>
      </c>
      <c r="E38" s="97">
        <v>5.6000000000000001E-2</v>
      </c>
      <c r="F38" s="55"/>
      <c r="G38" s="94" t="s">
        <v>959</v>
      </c>
    </row>
    <row r="39" spans="1:7" ht="14.4" x14ac:dyDescent="0.3">
      <c r="A39" s="6" t="s">
        <v>190</v>
      </c>
      <c r="B39" s="6" t="s">
        <v>10</v>
      </c>
      <c r="C39" s="98">
        <v>69</v>
      </c>
      <c r="D39" s="98">
        <v>565076095</v>
      </c>
      <c r="E39" s="97">
        <v>8.9999999999999993E-3</v>
      </c>
      <c r="G39" s="95"/>
    </row>
    <row r="40" spans="1:7" s="40" customFormat="1" ht="14.4" x14ac:dyDescent="0.3">
      <c r="A40" s="91" t="s">
        <v>191</v>
      </c>
      <c r="B40" s="91" t="s">
        <v>11</v>
      </c>
      <c r="C40" s="98">
        <v>55</v>
      </c>
      <c r="D40" s="98">
        <v>713738224</v>
      </c>
      <c r="E40" s="97">
        <v>3.3000000000000002E-2</v>
      </c>
      <c r="F40" s="55"/>
      <c r="G40" s="94" t="s">
        <v>957</v>
      </c>
    </row>
    <row r="41" spans="1:7" ht="14.4" x14ac:dyDescent="0.3">
      <c r="A41" s="6" t="s">
        <v>192</v>
      </c>
      <c r="B41" s="6" t="s">
        <v>12</v>
      </c>
      <c r="C41" s="98">
        <v>463</v>
      </c>
      <c r="D41" s="98">
        <v>503308574</v>
      </c>
      <c r="E41" s="97">
        <v>-7.0000000000000001E-3</v>
      </c>
    </row>
    <row r="42" spans="1:7" ht="14.4" x14ac:dyDescent="0.3">
      <c r="A42" s="6" t="s">
        <v>193</v>
      </c>
      <c r="B42" s="6" t="s">
        <v>179</v>
      </c>
      <c r="C42" s="98">
        <v>251</v>
      </c>
      <c r="D42" s="98">
        <v>836938943</v>
      </c>
      <c r="E42" s="97">
        <v>-5.2999999999999999E-2</v>
      </c>
    </row>
    <row r="43" spans="1:7" ht="14.4" x14ac:dyDescent="0.3">
      <c r="A43" s="6" t="s">
        <v>168</v>
      </c>
      <c r="B43" s="6" t="s">
        <v>13</v>
      </c>
      <c r="C43" s="98">
        <v>976</v>
      </c>
      <c r="D43" s="98">
        <v>638159421</v>
      </c>
      <c r="E43" s="97">
        <v>-0.113</v>
      </c>
    </row>
    <row r="44" spans="1:7" ht="14.4" x14ac:dyDescent="0.3">
      <c r="A44" s="6" t="s">
        <v>169</v>
      </c>
      <c r="B44" s="6" t="s">
        <v>14</v>
      </c>
      <c r="C44" s="98">
        <v>267</v>
      </c>
      <c r="D44" s="98">
        <v>217137060</v>
      </c>
      <c r="E44" s="97">
        <v>6.6000000000000003E-2</v>
      </c>
    </row>
    <row r="45" spans="1:7" ht="14.4" x14ac:dyDescent="0.3">
      <c r="A45" s="6" t="s">
        <v>170</v>
      </c>
      <c r="B45" s="6" t="s">
        <v>15</v>
      </c>
      <c r="C45" s="98">
        <v>182</v>
      </c>
      <c r="D45" s="98">
        <v>44488299</v>
      </c>
      <c r="E45" s="97">
        <v>0.03</v>
      </c>
    </row>
    <row r="46" spans="1:7" ht="14.4" x14ac:dyDescent="0.3">
      <c r="A46" s="6" t="s">
        <v>171</v>
      </c>
      <c r="B46" s="6" t="s">
        <v>16</v>
      </c>
      <c r="C46" s="98">
        <v>42</v>
      </c>
      <c r="D46" s="98">
        <v>35010688</v>
      </c>
      <c r="E46" s="97">
        <v>7.0000000000000007E-2</v>
      </c>
      <c r="G46" s="55" t="s">
        <v>964</v>
      </c>
    </row>
    <row r="47" spans="1:7" ht="14.4" x14ac:dyDescent="0.3">
      <c r="A47" s="6" t="s">
        <v>172</v>
      </c>
      <c r="B47" s="6" t="s">
        <v>119</v>
      </c>
      <c r="C47" s="98">
        <v>445</v>
      </c>
      <c r="D47" s="98">
        <v>2195586246</v>
      </c>
      <c r="E47" s="97">
        <v>-3.0000000000000001E-3</v>
      </c>
    </row>
    <row r="48" spans="1:7" ht="14.4" x14ac:dyDescent="0.3">
      <c r="A48" s="6" t="s">
        <v>194</v>
      </c>
      <c r="B48" s="6" t="s">
        <v>17</v>
      </c>
      <c r="C48" s="98">
        <v>82</v>
      </c>
      <c r="D48" s="98">
        <v>901630615</v>
      </c>
      <c r="E48" s="97">
        <v>0.105</v>
      </c>
    </row>
    <row r="49" spans="1:5" ht="14.4" x14ac:dyDescent="0.3">
      <c r="A49" s="6" t="s">
        <v>195</v>
      </c>
      <c r="B49" s="6" t="s">
        <v>18</v>
      </c>
      <c r="C49" s="98">
        <v>46</v>
      </c>
      <c r="D49" s="98">
        <v>332571884</v>
      </c>
      <c r="E49" s="97">
        <v>-3.0000000000000001E-3</v>
      </c>
    </row>
    <row r="50" spans="1:5" ht="14.4" x14ac:dyDescent="0.3">
      <c r="A50" s="6" t="s">
        <v>196</v>
      </c>
      <c r="B50" s="6" t="s">
        <v>19</v>
      </c>
      <c r="C50" s="98">
        <v>317</v>
      </c>
      <c r="D50" s="98">
        <v>961383747</v>
      </c>
      <c r="E50" s="97">
        <v>-8.6999999999999994E-2</v>
      </c>
    </row>
    <row r="51" spans="1:5" ht="14.4" x14ac:dyDescent="0.3">
      <c r="A51" s="6" t="s">
        <v>173</v>
      </c>
      <c r="B51" s="6" t="s">
        <v>120</v>
      </c>
      <c r="C51" s="98">
        <v>105</v>
      </c>
      <c r="D51" s="98">
        <v>1793886922</v>
      </c>
      <c r="E51" s="97">
        <v>6.3E-2</v>
      </c>
    </row>
    <row r="52" spans="1:5" ht="14.4" x14ac:dyDescent="0.3">
      <c r="A52" s="6" t="s">
        <v>197</v>
      </c>
      <c r="B52" s="6" t="s">
        <v>20</v>
      </c>
      <c r="C52" s="98">
        <v>32</v>
      </c>
      <c r="D52" s="98">
        <v>1295756121</v>
      </c>
      <c r="E52" s="97">
        <v>4.8000000000000001E-2</v>
      </c>
    </row>
    <row r="53" spans="1:5" ht="14.4" x14ac:dyDescent="0.3">
      <c r="A53" s="6" t="s">
        <v>198</v>
      </c>
      <c r="B53" s="6" t="s">
        <v>21</v>
      </c>
      <c r="C53" s="98">
        <v>73</v>
      </c>
      <c r="D53" s="98">
        <v>498130801</v>
      </c>
      <c r="E53" s="97">
        <v>0.105</v>
      </c>
    </row>
    <row r="54" spans="1:5" ht="14.4" x14ac:dyDescent="0.3">
      <c r="A54" s="6" t="s">
        <v>174</v>
      </c>
      <c r="B54" s="6" t="s">
        <v>22</v>
      </c>
      <c r="C54" s="98">
        <v>732</v>
      </c>
      <c r="D54" s="98">
        <v>276725121</v>
      </c>
      <c r="E54" s="97">
        <v>-2.5000000000000001E-2</v>
      </c>
    </row>
    <row r="55" spans="1:5" ht="14.4" x14ac:dyDescent="0.3">
      <c r="A55" s="6" t="s">
        <v>175</v>
      </c>
      <c r="B55" s="6" t="s">
        <v>121</v>
      </c>
      <c r="C55" s="98">
        <v>36</v>
      </c>
      <c r="D55" s="98">
        <v>5224717576</v>
      </c>
      <c r="E55" s="97">
        <v>0.155</v>
      </c>
    </row>
    <row r="56" spans="1:5" ht="14.4" x14ac:dyDescent="0.3">
      <c r="A56" s="6" t="s">
        <v>199</v>
      </c>
      <c r="B56" s="6" t="s">
        <v>23</v>
      </c>
      <c r="C56" s="98">
        <v>15</v>
      </c>
      <c r="D56" s="98">
        <v>4990085761</v>
      </c>
      <c r="E56" s="97">
        <v>0.17299999999999999</v>
      </c>
    </row>
    <row r="57" spans="1:5" ht="14.4" x14ac:dyDescent="0.3">
      <c r="A57" s="6" t="s">
        <v>176</v>
      </c>
      <c r="B57" s="6" t="s">
        <v>180</v>
      </c>
      <c r="C57" s="98">
        <v>21</v>
      </c>
      <c r="D57" s="98">
        <v>234631815</v>
      </c>
      <c r="E57" s="97">
        <v>-0.129</v>
      </c>
    </row>
    <row r="58" spans="1:5" ht="14.4" x14ac:dyDescent="0.3">
      <c r="A58" s="6" t="s">
        <v>177</v>
      </c>
      <c r="B58" s="6" t="s">
        <v>122</v>
      </c>
      <c r="C58" s="98">
        <v>674</v>
      </c>
      <c r="D58" s="98">
        <v>1866697559</v>
      </c>
      <c r="E58" s="97">
        <v>-1.0999999999999999E-2</v>
      </c>
    </row>
    <row r="59" spans="1:5" ht="14.4" x14ac:dyDescent="0.3">
      <c r="A59" s="6" t="s">
        <v>761</v>
      </c>
      <c r="B59" s="6" t="s">
        <v>762</v>
      </c>
      <c r="C59" s="98">
        <v>79</v>
      </c>
      <c r="D59" s="98">
        <v>724041936</v>
      </c>
      <c r="E59" s="97">
        <v>-2.5000000000000001E-2</v>
      </c>
    </row>
    <row r="60" spans="1:5" ht="14.4" x14ac:dyDescent="0.3">
      <c r="A60" s="6" t="s">
        <v>200</v>
      </c>
      <c r="B60" s="6" t="s">
        <v>24</v>
      </c>
      <c r="C60" s="98">
        <v>388</v>
      </c>
      <c r="D60" s="98">
        <v>423703454</v>
      </c>
      <c r="E60" s="97">
        <v>0.06</v>
      </c>
    </row>
    <row r="61" spans="1:5" ht="14.4" x14ac:dyDescent="0.3">
      <c r="A61" s="6" t="s">
        <v>764</v>
      </c>
      <c r="B61" s="6" t="s">
        <v>763</v>
      </c>
      <c r="C61" s="98">
        <v>27</v>
      </c>
      <c r="D61" s="98">
        <v>345886534</v>
      </c>
      <c r="E61" s="97">
        <v>2E-3</v>
      </c>
    </row>
    <row r="62" spans="1:5" ht="14.4" x14ac:dyDescent="0.3">
      <c r="A62" s="6" t="s">
        <v>765</v>
      </c>
      <c r="B62" s="6">
        <v>3255</v>
      </c>
      <c r="C62" s="98">
        <v>27</v>
      </c>
      <c r="D62" s="98">
        <v>38440778</v>
      </c>
      <c r="E62" s="97">
        <v>4.5999999999999999E-2</v>
      </c>
    </row>
    <row r="63" spans="1:5" ht="14.4" x14ac:dyDescent="0.3">
      <c r="A63" s="6" t="s">
        <v>766</v>
      </c>
      <c r="B63" s="6">
        <v>3256</v>
      </c>
      <c r="C63" s="98">
        <v>90</v>
      </c>
      <c r="D63" s="98">
        <v>171649980</v>
      </c>
      <c r="E63" s="97">
        <v>-0.15</v>
      </c>
    </row>
    <row r="64" spans="1:5" ht="14.4" x14ac:dyDescent="0.3">
      <c r="A64" s="6" t="s">
        <v>767</v>
      </c>
      <c r="B64" s="6">
        <v>3259</v>
      </c>
      <c r="C64" s="98">
        <v>63</v>
      </c>
      <c r="D64" s="98">
        <v>162974877</v>
      </c>
      <c r="E64" s="97">
        <v>7.0000000000000001E-3</v>
      </c>
    </row>
    <row r="65" spans="1:5" ht="14.4" x14ac:dyDescent="0.3">
      <c r="A65" s="6" t="s">
        <v>178</v>
      </c>
      <c r="B65" s="6" t="s">
        <v>25</v>
      </c>
      <c r="C65" s="98">
        <v>245</v>
      </c>
      <c r="D65" s="98">
        <v>922221760</v>
      </c>
      <c r="E65" s="97">
        <v>6.7000000000000004E-2</v>
      </c>
    </row>
    <row r="66" spans="1:5" ht="14.4" x14ac:dyDescent="0.3">
      <c r="A66" s="6" t="s">
        <v>360</v>
      </c>
      <c r="B66" s="6" t="s">
        <v>123</v>
      </c>
      <c r="C66" s="98">
        <v>312</v>
      </c>
      <c r="D66" s="98">
        <v>903205958</v>
      </c>
      <c r="E66" s="97">
        <v>0.14299999999999999</v>
      </c>
    </row>
    <row r="67" spans="1:5" ht="11.25" customHeight="1" x14ac:dyDescent="0.3">
      <c r="A67" s="6" t="s">
        <v>350</v>
      </c>
      <c r="B67" s="6" t="s">
        <v>124</v>
      </c>
      <c r="C67" s="98">
        <v>131</v>
      </c>
      <c r="D67" s="98">
        <v>727576176</v>
      </c>
      <c r="E67" s="97">
        <v>0.18099999999999999</v>
      </c>
    </row>
    <row r="68" spans="1:5" ht="14.4" x14ac:dyDescent="0.3">
      <c r="A68" s="6" t="s">
        <v>201</v>
      </c>
      <c r="B68" s="6" t="s">
        <v>311</v>
      </c>
      <c r="C68" s="98">
        <v>61</v>
      </c>
      <c r="D68" s="98">
        <v>327966334</v>
      </c>
      <c r="E68" s="97">
        <v>0.45500000000000002</v>
      </c>
    </row>
    <row r="69" spans="1:5" ht="14.4" x14ac:dyDescent="0.3">
      <c r="A69" s="6" t="s">
        <v>202</v>
      </c>
      <c r="B69" s="6" t="s">
        <v>26</v>
      </c>
      <c r="C69" s="98">
        <v>19</v>
      </c>
      <c r="D69" s="98">
        <v>201706900</v>
      </c>
      <c r="E69" s="97">
        <v>-3.9E-2</v>
      </c>
    </row>
    <row r="70" spans="1:5" ht="14.4" x14ac:dyDescent="0.3">
      <c r="A70" s="6" t="s">
        <v>203</v>
      </c>
      <c r="B70" s="6" t="s">
        <v>27</v>
      </c>
      <c r="C70" s="98">
        <v>14</v>
      </c>
      <c r="D70" s="98">
        <v>38148950</v>
      </c>
      <c r="E70" s="97">
        <v>-1.4E-2</v>
      </c>
    </row>
    <row r="71" spans="1:5" ht="14.4" x14ac:dyDescent="0.3">
      <c r="A71" s="6" t="s">
        <v>204</v>
      </c>
      <c r="B71" s="6" t="s">
        <v>28</v>
      </c>
      <c r="C71" s="98">
        <v>37</v>
      </c>
      <c r="D71" s="98">
        <v>159753992</v>
      </c>
      <c r="E71" s="97">
        <v>0.125</v>
      </c>
    </row>
    <row r="72" spans="1:5" ht="14.4" x14ac:dyDescent="0.3">
      <c r="A72" s="6" t="s">
        <v>351</v>
      </c>
      <c r="B72" s="6" t="s">
        <v>29</v>
      </c>
      <c r="C72" s="98">
        <v>1224</v>
      </c>
      <c r="D72" s="98">
        <v>1619656729</v>
      </c>
      <c r="E72" s="97">
        <v>5.1999999999999998E-2</v>
      </c>
    </row>
    <row r="73" spans="1:5" ht="14.4" x14ac:dyDescent="0.3">
      <c r="A73" s="6" t="s">
        <v>352</v>
      </c>
      <c r="B73" s="6" t="s">
        <v>125</v>
      </c>
      <c r="C73" s="98">
        <v>658</v>
      </c>
      <c r="D73" s="98">
        <v>1541127908</v>
      </c>
      <c r="E73" s="97">
        <v>2.1000000000000001E-2</v>
      </c>
    </row>
    <row r="74" spans="1:5" ht="14.4" x14ac:dyDescent="0.3">
      <c r="A74" s="6" t="s">
        <v>205</v>
      </c>
      <c r="B74" s="6" t="s">
        <v>30</v>
      </c>
      <c r="C74" s="98">
        <v>69</v>
      </c>
      <c r="D74" s="98">
        <v>132819058</v>
      </c>
      <c r="E74" s="97">
        <v>0.191</v>
      </c>
    </row>
    <row r="75" spans="1:5" ht="14.4" x14ac:dyDescent="0.3">
      <c r="A75" s="6" t="s">
        <v>206</v>
      </c>
      <c r="B75" s="6" t="s">
        <v>31</v>
      </c>
      <c r="C75" s="98">
        <v>132</v>
      </c>
      <c r="D75" s="98">
        <v>336975591</v>
      </c>
      <c r="E75" s="97">
        <v>0.13400000000000001</v>
      </c>
    </row>
    <row r="76" spans="1:5" ht="14.4" x14ac:dyDescent="0.3">
      <c r="A76" s="6" t="s">
        <v>207</v>
      </c>
      <c r="B76" s="6" t="s">
        <v>312</v>
      </c>
      <c r="C76" s="98">
        <v>457</v>
      </c>
      <c r="D76" s="98">
        <v>1071333259</v>
      </c>
      <c r="E76" s="97">
        <v>-2.7E-2</v>
      </c>
    </row>
    <row r="77" spans="1:5" ht="14.4" x14ac:dyDescent="0.3">
      <c r="A77" s="6" t="s">
        <v>353</v>
      </c>
      <c r="B77" s="6" t="s">
        <v>126</v>
      </c>
      <c r="C77" s="98">
        <v>524</v>
      </c>
      <c r="D77" s="98">
        <v>2666524734</v>
      </c>
      <c r="E77" s="97">
        <v>6.6000000000000003E-2</v>
      </c>
    </row>
    <row r="78" spans="1:5" ht="14.4" x14ac:dyDescent="0.3">
      <c r="A78" s="6" t="s">
        <v>208</v>
      </c>
      <c r="B78" s="6" t="s">
        <v>32</v>
      </c>
      <c r="C78" s="98">
        <v>38</v>
      </c>
      <c r="D78" s="98">
        <v>100837712</v>
      </c>
      <c r="E78" s="97">
        <v>-0.20899999999999999</v>
      </c>
    </row>
    <row r="79" spans="1:5" ht="14.4" x14ac:dyDescent="0.3">
      <c r="A79" s="6" t="s">
        <v>365</v>
      </c>
      <c r="B79" s="6" t="s">
        <v>33</v>
      </c>
      <c r="C79" s="98">
        <v>60</v>
      </c>
      <c r="D79" s="98">
        <v>133049374</v>
      </c>
      <c r="E79" s="97">
        <v>-0.19900000000000001</v>
      </c>
    </row>
    <row r="80" spans="1:5" ht="14.4" x14ac:dyDescent="0.3">
      <c r="A80" s="6" t="s">
        <v>209</v>
      </c>
      <c r="B80" s="6" t="s">
        <v>34</v>
      </c>
      <c r="C80" s="98">
        <v>24</v>
      </c>
      <c r="D80" s="98">
        <v>20295190</v>
      </c>
      <c r="E80" s="97">
        <v>-0.623</v>
      </c>
    </row>
    <row r="81" spans="1:5" ht="14.4" x14ac:dyDescent="0.3">
      <c r="A81" s="6" t="s">
        <v>210</v>
      </c>
      <c r="B81" s="6" t="s">
        <v>35</v>
      </c>
      <c r="C81" s="98">
        <v>92</v>
      </c>
      <c r="D81" s="98">
        <v>818675381</v>
      </c>
      <c r="E81" s="97">
        <v>3.4000000000000002E-2</v>
      </c>
    </row>
    <row r="82" spans="1:5" ht="14.4" x14ac:dyDescent="0.3">
      <c r="A82" s="6" t="s">
        <v>211</v>
      </c>
      <c r="B82" s="6" t="s">
        <v>36</v>
      </c>
      <c r="C82" s="98">
        <v>244</v>
      </c>
      <c r="D82" s="98">
        <v>1565237710</v>
      </c>
      <c r="E82" s="97">
        <v>0.16600000000000001</v>
      </c>
    </row>
    <row r="83" spans="1:5" ht="14.4" x14ac:dyDescent="0.3">
      <c r="A83" s="6" t="s">
        <v>768</v>
      </c>
      <c r="B83" s="6" t="s">
        <v>769</v>
      </c>
      <c r="C83" s="98">
        <v>66</v>
      </c>
      <c r="D83" s="98">
        <v>28429367</v>
      </c>
      <c r="E83" s="97">
        <v>0.39100000000000001</v>
      </c>
    </row>
    <row r="84" spans="1:5" ht="14.4" x14ac:dyDescent="0.3">
      <c r="A84" s="6" t="s">
        <v>354</v>
      </c>
      <c r="B84" s="6" t="s">
        <v>127</v>
      </c>
      <c r="C84" s="98">
        <v>150</v>
      </c>
      <c r="D84" s="98">
        <v>676585511</v>
      </c>
      <c r="E84" s="97">
        <v>1.7000000000000001E-2</v>
      </c>
    </row>
    <row r="85" spans="1:5" ht="14.4" x14ac:dyDescent="0.3">
      <c r="A85" s="6" t="s">
        <v>212</v>
      </c>
      <c r="B85" s="6" t="s">
        <v>37</v>
      </c>
      <c r="C85" s="98">
        <v>44</v>
      </c>
      <c r="D85" s="98">
        <v>169392775</v>
      </c>
      <c r="E85" s="97">
        <v>3.6999999999999998E-2</v>
      </c>
    </row>
    <row r="86" spans="1:5" ht="14.4" x14ac:dyDescent="0.3">
      <c r="A86" s="6" t="s">
        <v>213</v>
      </c>
      <c r="B86" s="6" t="s">
        <v>38</v>
      </c>
      <c r="C86" s="98">
        <v>8</v>
      </c>
      <c r="D86" s="98">
        <v>1958923</v>
      </c>
      <c r="E86" s="97">
        <v>-0.41099999999999998</v>
      </c>
    </row>
    <row r="87" spans="1:5" ht="14.4" x14ac:dyDescent="0.3">
      <c r="A87" s="6" t="s">
        <v>214</v>
      </c>
      <c r="B87" s="6" t="s">
        <v>309</v>
      </c>
      <c r="C87" s="98">
        <v>98</v>
      </c>
      <c r="D87" s="98">
        <v>505233813</v>
      </c>
      <c r="E87" s="97">
        <v>1.2999999999999999E-2</v>
      </c>
    </row>
    <row r="88" spans="1:5" ht="14.4" x14ac:dyDescent="0.3">
      <c r="A88" s="6" t="s">
        <v>355</v>
      </c>
      <c r="B88" s="6" t="s">
        <v>128</v>
      </c>
      <c r="C88" s="98">
        <v>462</v>
      </c>
      <c r="D88" s="98">
        <v>17810546535</v>
      </c>
      <c r="E88" s="97">
        <v>-2.9000000000000001E-2</v>
      </c>
    </row>
    <row r="89" spans="1:5" ht="14.4" x14ac:dyDescent="0.3">
      <c r="A89" s="6" t="s">
        <v>215</v>
      </c>
      <c r="B89" s="6" t="s">
        <v>310</v>
      </c>
      <c r="C89" s="98">
        <v>115</v>
      </c>
      <c r="D89" s="98">
        <v>396395726</v>
      </c>
      <c r="E89" s="97">
        <v>-2E-3</v>
      </c>
    </row>
    <row r="90" spans="1:5" ht="14.4" x14ac:dyDescent="0.3">
      <c r="A90" s="6" t="s">
        <v>216</v>
      </c>
      <c r="B90" s="6" t="s">
        <v>39</v>
      </c>
      <c r="C90" s="98">
        <v>121</v>
      </c>
      <c r="D90" s="98">
        <v>17052906427</v>
      </c>
      <c r="E90" s="97">
        <v>-2.5999999999999999E-2</v>
      </c>
    </row>
    <row r="91" spans="1:5" ht="14.4" x14ac:dyDescent="0.3">
      <c r="A91" s="6" t="s">
        <v>217</v>
      </c>
      <c r="B91" s="6" t="s">
        <v>40</v>
      </c>
      <c r="C91" s="98">
        <v>182</v>
      </c>
      <c r="D91" s="98">
        <v>337007091</v>
      </c>
      <c r="E91" s="97">
        <v>-0.159</v>
      </c>
    </row>
    <row r="92" spans="1:5" ht="14.4" x14ac:dyDescent="0.3">
      <c r="A92" s="6" t="s">
        <v>218</v>
      </c>
      <c r="B92" s="6" t="s">
        <v>343</v>
      </c>
      <c r="C92" s="98">
        <v>44</v>
      </c>
      <c r="D92" s="98">
        <v>24237291</v>
      </c>
      <c r="E92" s="97">
        <v>-8.8999999999999996E-2</v>
      </c>
    </row>
    <row r="93" spans="1:5" ht="14.4" x14ac:dyDescent="0.3">
      <c r="A93" s="6" t="s">
        <v>356</v>
      </c>
      <c r="B93" s="6" t="s">
        <v>41</v>
      </c>
      <c r="C93" s="98">
        <v>595</v>
      </c>
      <c r="D93" s="98">
        <v>409333404</v>
      </c>
      <c r="E93" s="97">
        <v>2.5999999999999999E-2</v>
      </c>
    </row>
    <row r="94" spans="1:5" ht="14.4" x14ac:dyDescent="0.3">
      <c r="A94" s="6" t="s">
        <v>357</v>
      </c>
      <c r="B94" s="6" t="s">
        <v>42</v>
      </c>
      <c r="C94" s="98">
        <v>1405</v>
      </c>
      <c r="D94" s="98">
        <v>1203580305</v>
      </c>
      <c r="E94" s="97">
        <v>0.12</v>
      </c>
    </row>
    <row r="95" spans="1:5" ht="14.4" x14ac:dyDescent="0.3">
      <c r="A95" s="6" t="s">
        <v>774</v>
      </c>
      <c r="B95" s="6" t="s">
        <v>770</v>
      </c>
      <c r="C95" s="98">
        <v>125</v>
      </c>
      <c r="D95" s="98">
        <v>141904553</v>
      </c>
      <c r="E95" s="97">
        <v>0.107</v>
      </c>
    </row>
    <row r="96" spans="1:5" ht="14.4" x14ac:dyDescent="0.3">
      <c r="A96" s="6" t="s">
        <v>775</v>
      </c>
      <c r="B96" s="6" t="s">
        <v>771</v>
      </c>
      <c r="C96" s="98">
        <v>241</v>
      </c>
      <c r="D96" s="98">
        <v>42976738</v>
      </c>
      <c r="E96" s="97">
        <v>8.5999999999999993E-2</v>
      </c>
    </row>
    <row r="97" spans="1:5" ht="14.4" x14ac:dyDescent="0.3">
      <c r="A97" s="6" t="s">
        <v>776</v>
      </c>
      <c r="B97" s="6" t="s">
        <v>772</v>
      </c>
      <c r="C97" s="98">
        <v>107</v>
      </c>
      <c r="D97" s="98">
        <v>193838283</v>
      </c>
      <c r="E97" s="97">
        <v>0.11</v>
      </c>
    </row>
    <row r="98" spans="1:5" ht="14.4" x14ac:dyDescent="0.3">
      <c r="A98" s="6" t="s">
        <v>777</v>
      </c>
      <c r="B98" s="6" t="s">
        <v>773</v>
      </c>
      <c r="C98" s="98">
        <v>932</v>
      </c>
      <c r="D98" s="98">
        <v>824860731</v>
      </c>
      <c r="E98" s="97">
        <v>0.126</v>
      </c>
    </row>
    <row r="99" spans="1:5" ht="14.4" x14ac:dyDescent="0.3">
      <c r="A99" s="13" t="s">
        <v>108</v>
      </c>
      <c r="B99" s="13" t="s">
        <v>129</v>
      </c>
      <c r="C99" s="98">
        <v>15677</v>
      </c>
      <c r="D99" s="98">
        <v>42099153244</v>
      </c>
      <c r="E99" s="97">
        <v>6.7000000000000004E-2</v>
      </c>
    </row>
    <row r="100" spans="1:5" ht="14.4" x14ac:dyDescent="0.3">
      <c r="A100" s="6" t="s">
        <v>251</v>
      </c>
      <c r="B100" s="6" t="s">
        <v>321</v>
      </c>
      <c r="C100" s="98">
        <v>8672</v>
      </c>
      <c r="D100" s="98">
        <v>20307559972</v>
      </c>
      <c r="E100" s="97">
        <v>0.09</v>
      </c>
    </row>
    <row r="101" spans="1:5" ht="14.4" x14ac:dyDescent="0.3">
      <c r="A101" s="6" t="s">
        <v>252</v>
      </c>
      <c r="B101" s="6" t="s">
        <v>322</v>
      </c>
      <c r="C101" s="98">
        <v>686</v>
      </c>
      <c r="D101" s="98">
        <v>3409780515</v>
      </c>
      <c r="E101" s="97">
        <v>9.7000000000000003E-2</v>
      </c>
    </row>
    <row r="102" spans="1:5" ht="14.4" x14ac:dyDescent="0.3">
      <c r="A102" s="6" t="s">
        <v>253</v>
      </c>
      <c r="B102" s="6" t="s">
        <v>323</v>
      </c>
      <c r="C102" s="98">
        <v>491</v>
      </c>
      <c r="D102" s="98">
        <v>534918772</v>
      </c>
      <c r="E102" s="97">
        <v>7.4999999999999997E-2</v>
      </c>
    </row>
    <row r="103" spans="1:5" ht="14.4" x14ac:dyDescent="0.3">
      <c r="A103" s="6" t="s">
        <v>254</v>
      </c>
      <c r="B103" s="6" t="s">
        <v>324</v>
      </c>
      <c r="C103" s="98">
        <v>743</v>
      </c>
      <c r="D103" s="98">
        <v>2417979208</v>
      </c>
      <c r="E103" s="97">
        <v>0.14199999999999999</v>
      </c>
    </row>
    <row r="104" spans="1:5" ht="14.4" x14ac:dyDescent="0.3">
      <c r="A104" s="6" t="s">
        <v>366</v>
      </c>
      <c r="B104" s="6" t="s">
        <v>325</v>
      </c>
      <c r="C104" s="98">
        <v>1588</v>
      </c>
      <c r="D104" s="98">
        <v>3285955473</v>
      </c>
      <c r="E104" s="97">
        <v>-1.7000000000000001E-2</v>
      </c>
    </row>
    <row r="105" spans="1:5" ht="14.4" x14ac:dyDescent="0.3">
      <c r="A105" s="6" t="s">
        <v>780</v>
      </c>
      <c r="B105" s="6" t="s">
        <v>779</v>
      </c>
      <c r="C105" s="98">
        <v>316</v>
      </c>
      <c r="D105" s="98">
        <v>885798375</v>
      </c>
      <c r="E105" s="97">
        <v>8.8999999999999996E-2</v>
      </c>
    </row>
    <row r="106" spans="1:5" ht="14.4" x14ac:dyDescent="0.3">
      <c r="A106" s="6" t="s">
        <v>255</v>
      </c>
      <c r="B106" s="6" t="s">
        <v>326</v>
      </c>
      <c r="C106" s="98">
        <v>1100</v>
      </c>
      <c r="D106" s="98">
        <v>2978809391</v>
      </c>
      <c r="E106" s="97">
        <v>0.16200000000000001</v>
      </c>
    </row>
    <row r="107" spans="1:5" ht="14.4" x14ac:dyDescent="0.3">
      <c r="A107" s="6" t="s">
        <v>367</v>
      </c>
      <c r="B107" s="6" t="s">
        <v>327</v>
      </c>
      <c r="C107" s="98">
        <v>536</v>
      </c>
      <c r="D107" s="98">
        <v>1108967067</v>
      </c>
      <c r="E107" s="97">
        <v>0.108</v>
      </c>
    </row>
    <row r="108" spans="1:5" ht="14.4" x14ac:dyDescent="0.3">
      <c r="A108" s="6" t="s">
        <v>256</v>
      </c>
      <c r="B108" s="6" t="s">
        <v>328</v>
      </c>
      <c r="C108" s="98">
        <v>1942</v>
      </c>
      <c r="D108" s="98">
        <v>3403247541</v>
      </c>
      <c r="E108" s="97">
        <v>-4.0000000000000001E-3</v>
      </c>
    </row>
    <row r="109" spans="1:5" ht="14.4" x14ac:dyDescent="0.3">
      <c r="A109" s="6" t="s">
        <v>784</v>
      </c>
      <c r="B109" s="6" t="s">
        <v>781</v>
      </c>
      <c r="C109" s="98">
        <v>356</v>
      </c>
      <c r="D109" s="98">
        <v>345164675</v>
      </c>
      <c r="E109" s="97">
        <v>-2.7E-2</v>
      </c>
    </row>
    <row r="110" spans="1:5" ht="14.4" x14ac:dyDescent="0.3">
      <c r="A110" s="6" t="s">
        <v>785</v>
      </c>
      <c r="B110" s="6" t="s">
        <v>782</v>
      </c>
      <c r="C110" s="98">
        <v>100</v>
      </c>
      <c r="D110" s="98">
        <v>951269894</v>
      </c>
      <c r="E110" s="97">
        <v>0.74399999999999999</v>
      </c>
    </row>
    <row r="111" spans="1:5" ht="14.4" x14ac:dyDescent="0.3">
      <c r="A111" s="6" t="s">
        <v>786</v>
      </c>
      <c r="B111" s="6" t="s">
        <v>783</v>
      </c>
      <c r="C111" s="98">
        <v>814</v>
      </c>
      <c r="D111" s="98">
        <v>985669061</v>
      </c>
      <c r="E111" s="97">
        <v>0.122</v>
      </c>
    </row>
    <row r="112" spans="1:5" ht="14.4" x14ac:dyDescent="0.3">
      <c r="A112" s="6" t="s">
        <v>257</v>
      </c>
      <c r="B112" s="6" t="s">
        <v>329</v>
      </c>
      <c r="C112" s="98">
        <v>6605</v>
      </c>
      <c r="D112" s="98">
        <v>21507146405</v>
      </c>
      <c r="E112" s="97">
        <v>4.7E-2</v>
      </c>
    </row>
    <row r="113" spans="1:5" ht="14.4" x14ac:dyDescent="0.3">
      <c r="A113" s="6" t="s">
        <v>258</v>
      </c>
      <c r="B113" s="6" t="s">
        <v>330</v>
      </c>
      <c r="C113" s="98">
        <v>289</v>
      </c>
      <c r="D113" s="98">
        <v>739292435</v>
      </c>
      <c r="E113" s="97">
        <v>5.3999999999999999E-2</v>
      </c>
    </row>
    <row r="114" spans="1:5" ht="14.4" x14ac:dyDescent="0.3">
      <c r="A114" s="6" t="s">
        <v>259</v>
      </c>
      <c r="B114" s="6" t="s">
        <v>334</v>
      </c>
      <c r="C114" s="98">
        <v>376</v>
      </c>
      <c r="D114" s="98">
        <v>2247239451</v>
      </c>
      <c r="E114" s="97">
        <v>-9.7000000000000003E-2</v>
      </c>
    </row>
    <row r="115" spans="1:5" ht="14.4" x14ac:dyDescent="0.3">
      <c r="A115" s="6" t="s">
        <v>260</v>
      </c>
      <c r="B115" s="6" t="s">
        <v>335</v>
      </c>
      <c r="C115" s="98">
        <v>450</v>
      </c>
      <c r="D115" s="98">
        <v>1160516643</v>
      </c>
      <c r="E115" s="97">
        <v>-0.01</v>
      </c>
    </row>
    <row r="116" spans="1:5" ht="14.4" x14ac:dyDescent="0.3">
      <c r="A116" s="6" t="s">
        <v>261</v>
      </c>
      <c r="B116" s="6" t="s">
        <v>331</v>
      </c>
      <c r="C116" s="98">
        <v>1867</v>
      </c>
      <c r="D116" s="98">
        <v>9426180758</v>
      </c>
      <c r="E116" s="97">
        <v>0.104</v>
      </c>
    </row>
    <row r="117" spans="1:5" ht="14.4" x14ac:dyDescent="0.3">
      <c r="A117" s="6" t="s">
        <v>262</v>
      </c>
      <c r="B117" s="6" t="s">
        <v>332</v>
      </c>
      <c r="C117" s="98">
        <v>371</v>
      </c>
      <c r="D117" s="98">
        <v>507611284</v>
      </c>
      <c r="E117" s="97">
        <v>-0.377</v>
      </c>
    </row>
    <row r="118" spans="1:5" ht="14.4" x14ac:dyDescent="0.3">
      <c r="A118" s="6" t="s">
        <v>263</v>
      </c>
      <c r="B118" s="6" t="s">
        <v>333</v>
      </c>
      <c r="C118" s="98">
        <v>440</v>
      </c>
      <c r="D118" s="98">
        <v>840528425</v>
      </c>
      <c r="E118" s="97">
        <v>1.9E-2</v>
      </c>
    </row>
    <row r="119" spans="1:5" ht="14.4" x14ac:dyDescent="0.3">
      <c r="A119" s="6" t="s">
        <v>264</v>
      </c>
      <c r="B119" s="6" t="s">
        <v>336</v>
      </c>
      <c r="C119" s="98">
        <v>184</v>
      </c>
      <c r="D119" s="98">
        <v>2257416995</v>
      </c>
      <c r="E119" s="97">
        <v>0.20300000000000001</v>
      </c>
    </row>
    <row r="120" spans="1:5" ht="14.4" x14ac:dyDescent="0.3">
      <c r="A120" s="6" t="s">
        <v>792</v>
      </c>
      <c r="B120" s="6" t="s">
        <v>787</v>
      </c>
      <c r="C120" s="98">
        <v>125</v>
      </c>
      <c r="D120" s="98">
        <v>309180685</v>
      </c>
      <c r="E120" s="97">
        <v>0.17199999999999999</v>
      </c>
    </row>
    <row r="121" spans="1:5" ht="14.4" x14ac:dyDescent="0.3">
      <c r="A121" s="6" t="s">
        <v>793</v>
      </c>
      <c r="B121" s="6" t="s">
        <v>788</v>
      </c>
      <c r="C121" s="98">
        <v>506</v>
      </c>
      <c r="D121" s="98">
        <v>1151031932</v>
      </c>
      <c r="E121" s="97">
        <v>-8.9999999999999993E-3</v>
      </c>
    </row>
    <row r="122" spans="1:5" ht="14.4" x14ac:dyDescent="0.3">
      <c r="A122" s="6" t="s">
        <v>796</v>
      </c>
      <c r="B122" s="6" t="s">
        <v>789</v>
      </c>
      <c r="C122" s="98">
        <v>267</v>
      </c>
      <c r="D122" s="98">
        <v>953095000</v>
      </c>
      <c r="E122" s="97">
        <v>0.26100000000000001</v>
      </c>
    </row>
    <row r="123" spans="1:5" ht="14.4" x14ac:dyDescent="0.3">
      <c r="A123" s="6" t="s">
        <v>794</v>
      </c>
      <c r="B123" s="6" t="s">
        <v>790</v>
      </c>
      <c r="C123" s="98">
        <v>71</v>
      </c>
      <c r="D123" s="98">
        <v>417715407</v>
      </c>
      <c r="E123" s="97">
        <v>4.4999999999999998E-2</v>
      </c>
    </row>
    <row r="124" spans="1:5" ht="14.4" x14ac:dyDescent="0.3">
      <c r="A124" s="6" t="s">
        <v>795</v>
      </c>
      <c r="B124" s="6" t="s">
        <v>791</v>
      </c>
      <c r="C124" s="98">
        <v>1659</v>
      </c>
      <c r="D124" s="98">
        <v>1497337390</v>
      </c>
      <c r="E124" s="97">
        <v>-2.8000000000000001E-2</v>
      </c>
    </row>
    <row r="125" spans="1:5" ht="14.4" x14ac:dyDescent="0.3">
      <c r="A125" s="6" t="s">
        <v>361</v>
      </c>
      <c r="B125" s="6" t="s">
        <v>337</v>
      </c>
      <c r="C125" s="98">
        <v>400</v>
      </c>
      <c r="D125" s="98">
        <v>284446867</v>
      </c>
      <c r="E125" s="97">
        <v>3.5999999999999997E-2</v>
      </c>
    </row>
    <row r="126" spans="1:5" ht="14.4" x14ac:dyDescent="0.3">
      <c r="A126" s="13" t="s">
        <v>109</v>
      </c>
      <c r="B126" s="13" t="s">
        <v>130</v>
      </c>
      <c r="C126" s="98">
        <v>36528</v>
      </c>
      <c r="D126" s="98">
        <v>37920812750</v>
      </c>
      <c r="E126" s="97">
        <v>7.1999999999999995E-2</v>
      </c>
    </row>
    <row r="127" spans="1:5" ht="14.4" x14ac:dyDescent="0.3">
      <c r="A127" s="6" t="s">
        <v>265</v>
      </c>
      <c r="B127" s="6" t="s">
        <v>131</v>
      </c>
      <c r="C127" s="98">
        <v>3030</v>
      </c>
      <c r="D127" s="98">
        <v>7444993858</v>
      </c>
      <c r="E127" s="97">
        <v>3.9E-2</v>
      </c>
    </row>
    <row r="128" spans="1:5" ht="14.4" x14ac:dyDescent="0.3">
      <c r="A128" s="6" t="s">
        <v>219</v>
      </c>
      <c r="B128" s="6" t="s">
        <v>43</v>
      </c>
      <c r="C128" s="98">
        <v>1332</v>
      </c>
      <c r="D128" s="98">
        <v>5729739469</v>
      </c>
      <c r="E128" s="97">
        <v>3.5000000000000003E-2</v>
      </c>
    </row>
    <row r="129" spans="1:5" ht="14.4" x14ac:dyDescent="0.3">
      <c r="A129" s="6" t="s">
        <v>220</v>
      </c>
      <c r="B129" s="6" t="s">
        <v>44</v>
      </c>
      <c r="C129" s="98">
        <v>555</v>
      </c>
      <c r="D129" s="98">
        <v>753477284</v>
      </c>
      <c r="E129" s="97">
        <v>5.6000000000000001E-2</v>
      </c>
    </row>
    <row r="130" spans="1:5" ht="14.4" x14ac:dyDescent="0.3">
      <c r="A130" s="6" t="s">
        <v>221</v>
      </c>
      <c r="B130" s="6" t="s">
        <v>45</v>
      </c>
      <c r="C130" s="98">
        <v>1143</v>
      </c>
      <c r="D130" s="98">
        <v>961777105</v>
      </c>
      <c r="E130" s="97">
        <v>4.8000000000000001E-2</v>
      </c>
    </row>
    <row r="131" spans="1:5" ht="14.4" x14ac:dyDescent="0.3">
      <c r="A131" s="6" t="s">
        <v>362</v>
      </c>
      <c r="B131" s="6" t="s">
        <v>46</v>
      </c>
      <c r="C131" s="98">
        <v>1618</v>
      </c>
      <c r="D131" s="98">
        <v>965757299</v>
      </c>
      <c r="E131" s="97">
        <v>6.2E-2</v>
      </c>
    </row>
    <row r="132" spans="1:5" ht="14.4" x14ac:dyDescent="0.3">
      <c r="A132" s="6" t="s">
        <v>266</v>
      </c>
      <c r="B132" s="6" t="s">
        <v>132</v>
      </c>
      <c r="C132" s="98">
        <v>2105</v>
      </c>
      <c r="D132" s="98">
        <v>1738885545</v>
      </c>
      <c r="E132" s="97">
        <v>1.4E-2</v>
      </c>
    </row>
    <row r="133" spans="1:5" ht="14.4" x14ac:dyDescent="0.3">
      <c r="A133" s="6" t="s">
        <v>222</v>
      </c>
      <c r="B133" s="6" t="s">
        <v>797</v>
      </c>
      <c r="C133" s="98">
        <v>177</v>
      </c>
      <c r="D133" s="98">
        <v>184737418</v>
      </c>
      <c r="E133" s="97">
        <v>1.9E-2</v>
      </c>
    </row>
    <row r="134" spans="1:5" ht="14.4" x14ac:dyDescent="0.3">
      <c r="A134" s="6" t="s">
        <v>799</v>
      </c>
      <c r="B134" s="6" t="s">
        <v>798</v>
      </c>
      <c r="C134" s="98">
        <v>1928</v>
      </c>
      <c r="D134" s="98">
        <v>1554148127</v>
      </c>
      <c r="E134" s="97">
        <v>1.4E-2</v>
      </c>
    </row>
    <row r="135" spans="1:5" ht="14.4" x14ac:dyDescent="0.3">
      <c r="A135" s="6" t="s">
        <v>223</v>
      </c>
      <c r="B135" s="6" t="s">
        <v>133</v>
      </c>
      <c r="C135" s="98">
        <v>2357</v>
      </c>
      <c r="D135" s="98">
        <v>2891762181</v>
      </c>
      <c r="E135" s="97">
        <v>0.11799999999999999</v>
      </c>
    </row>
    <row r="136" spans="1:5" ht="14.4" x14ac:dyDescent="0.3">
      <c r="A136" s="6" t="s">
        <v>224</v>
      </c>
      <c r="B136" s="6" t="s">
        <v>47</v>
      </c>
      <c r="C136" s="98">
        <v>1556</v>
      </c>
      <c r="D136" s="98">
        <v>2528852976</v>
      </c>
      <c r="E136" s="97">
        <v>0.112</v>
      </c>
    </row>
    <row r="137" spans="1:5" ht="14.4" x14ac:dyDescent="0.3">
      <c r="A137" s="6" t="s">
        <v>225</v>
      </c>
      <c r="B137" s="6" t="s">
        <v>48</v>
      </c>
      <c r="C137" s="98">
        <v>801</v>
      </c>
      <c r="D137" s="98">
        <v>362909205</v>
      </c>
      <c r="E137" s="97">
        <v>0.16200000000000001</v>
      </c>
    </row>
    <row r="138" spans="1:5" ht="14.4" x14ac:dyDescent="0.3">
      <c r="A138" s="6" t="s">
        <v>226</v>
      </c>
      <c r="B138" s="6" t="s">
        <v>134</v>
      </c>
      <c r="C138" s="98">
        <v>3475</v>
      </c>
      <c r="D138" s="98">
        <v>4499679181</v>
      </c>
      <c r="E138" s="97">
        <v>6.4000000000000001E-2</v>
      </c>
    </row>
    <row r="139" spans="1:5" ht="14.4" x14ac:dyDescent="0.3">
      <c r="A139" s="6" t="s">
        <v>227</v>
      </c>
      <c r="B139" s="6" t="s">
        <v>49</v>
      </c>
      <c r="C139" s="98">
        <v>1979</v>
      </c>
      <c r="D139" s="98">
        <v>3993094427</v>
      </c>
      <c r="E139" s="97">
        <v>6.6000000000000003E-2</v>
      </c>
    </row>
    <row r="140" spans="1:5" ht="14.4" x14ac:dyDescent="0.3">
      <c r="A140" s="6" t="s">
        <v>228</v>
      </c>
      <c r="B140" s="6" t="s">
        <v>50</v>
      </c>
      <c r="C140" s="98">
        <v>923</v>
      </c>
      <c r="D140" s="98">
        <v>367319911</v>
      </c>
      <c r="E140" s="97">
        <v>4.5999999999999999E-2</v>
      </c>
    </row>
    <row r="141" spans="1:5" ht="14.4" x14ac:dyDescent="0.3">
      <c r="A141" s="6" t="s">
        <v>229</v>
      </c>
      <c r="B141" s="6" t="s">
        <v>51</v>
      </c>
      <c r="C141" s="98">
        <v>573</v>
      </c>
      <c r="D141" s="98">
        <v>139264843</v>
      </c>
      <c r="E141" s="97">
        <v>0.04</v>
      </c>
    </row>
    <row r="142" spans="1:5" ht="14.4" x14ac:dyDescent="0.3">
      <c r="A142" s="6" t="s">
        <v>230</v>
      </c>
      <c r="B142" s="6" t="s">
        <v>52</v>
      </c>
      <c r="C142" s="98">
        <v>2632</v>
      </c>
      <c r="D142" s="98">
        <v>2580751650</v>
      </c>
      <c r="E142" s="97">
        <v>8.4000000000000005E-2</v>
      </c>
    </row>
    <row r="143" spans="1:5" ht="14.4" x14ac:dyDescent="0.3">
      <c r="A143" s="6" t="s">
        <v>231</v>
      </c>
      <c r="B143" s="6" t="s">
        <v>135</v>
      </c>
      <c r="C143" s="98">
        <v>1518</v>
      </c>
      <c r="D143" s="98">
        <v>2686315794</v>
      </c>
      <c r="E143" s="97">
        <v>8.8999999999999996E-2</v>
      </c>
    </row>
    <row r="144" spans="1:5" ht="14.4" x14ac:dyDescent="0.3">
      <c r="A144" s="6" t="s">
        <v>232</v>
      </c>
      <c r="B144" s="6" t="s">
        <v>136</v>
      </c>
      <c r="C144" s="98">
        <v>3617</v>
      </c>
      <c r="D144" s="98">
        <v>1444872498</v>
      </c>
      <c r="E144" s="97">
        <v>2.8000000000000001E-2</v>
      </c>
    </row>
    <row r="145" spans="1:5" ht="14.4" x14ac:dyDescent="0.3">
      <c r="A145" s="6" t="s">
        <v>233</v>
      </c>
      <c r="B145" s="6" t="s">
        <v>53</v>
      </c>
      <c r="C145" s="98">
        <v>2765</v>
      </c>
      <c r="D145" s="98">
        <v>1189119027</v>
      </c>
      <c r="E145" s="97">
        <v>3.1E-2</v>
      </c>
    </row>
    <row r="146" spans="1:5" ht="14.4" x14ac:dyDescent="0.3">
      <c r="A146" s="6" t="s">
        <v>234</v>
      </c>
      <c r="B146" s="6" t="s">
        <v>54</v>
      </c>
      <c r="C146" s="98">
        <v>136</v>
      </c>
      <c r="D146" s="98">
        <v>106899721</v>
      </c>
      <c r="E146" s="97">
        <v>-2.1000000000000001E-2</v>
      </c>
    </row>
    <row r="147" spans="1:5" ht="14.4" x14ac:dyDescent="0.3">
      <c r="A147" s="6" t="s">
        <v>235</v>
      </c>
      <c r="B147" s="6" t="s">
        <v>55</v>
      </c>
      <c r="C147" s="98">
        <v>716</v>
      </c>
      <c r="D147" s="98">
        <v>148853750</v>
      </c>
      <c r="E147" s="97">
        <v>4.2000000000000003E-2</v>
      </c>
    </row>
    <row r="148" spans="1:5" ht="14.4" x14ac:dyDescent="0.3">
      <c r="A148" s="6" t="s">
        <v>236</v>
      </c>
      <c r="B148" s="6" t="s">
        <v>137</v>
      </c>
      <c r="C148" s="98">
        <v>2525</v>
      </c>
      <c r="D148" s="98">
        <v>1023981859</v>
      </c>
      <c r="E148" s="97">
        <v>0.114</v>
      </c>
    </row>
    <row r="149" spans="1:5" ht="14.4" x14ac:dyDescent="0.3">
      <c r="A149" s="6" t="s">
        <v>237</v>
      </c>
      <c r="B149" s="6" t="s">
        <v>56</v>
      </c>
      <c r="C149" s="98">
        <v>1261</v>
      </c>
      <c r="D149" s="98">
        <v>586719992</v>
      </c>
      <c r="E149" s="97">
        <v>3.4000000000000002E-2</v>
      </c>
    </row>
    <row r="150" spans="1:5" ht="14.4" x14ac:dyDescent="0.3">
      <c r="A150" s="6" t="s">
        <v>238</v>
      </c>
      <c r="B150" s="6" t="s">
        <v>57</v>
      </c>
      <c r="C150" s="98">
        <v>452</v>
      </c>
      <c r="D150" s="98">
        <v>215140775</v>
      </c>
      <c r="E150" s="97">
        <v>0.73399999999999999</v>
      </c>
    </row>
    <row r="151" spans="1:5" ht="14.4" x14ac:dyDescent="0.3">
      <c r="A151" s="6" t="s">
        <v>239</v>
      </c>
      <c r="B151" s="6" t="s">
        <v>58</v>
      </c>
      <c r="C151" s="98">
        <v>181</v>
      </c>
      <c r="D151" s="98">
        <v>36463601</v>
      </c>
      <c r="E151" s="97">
        <v>-3.7999999999999999E-2</v>
      </c>
    </row>
    <row r="152" spans="1:5" ht="14.4" x14ac:dyDescent="0.3">
      <c r="A152" s="6" t="s">
        <v>240</v>
      </c>
      <c r="B152" s="6" t="s">
        <v>59</v>
      </c>
      <c r="C152" s="98">
        <v>182</v>
      </c>
      <c r="D152" s="98">
        <v>41688391</v>
      </c>
      <c r="E152" s="97">
        <v>8.7999999999999995E-2</v>
      </c>
    </row>
    <row r="153" spans="1:5" ht="14.4" x14ac:dyDescent="0.3">
      <c r="A153" s="6" t="s">
        <v>241</v>
      </c>
      <c r="B153" s="6" t="s">
        <v>60</v>
      </c>
      <c r="C153" s="98">
        <v>449</v>
      </c>
      <c r="D153" s="98">
        <v>143969100</v>
      </c>
      <c r="E153" s="97">
        <v>-5.2999999999999999E-2</v>
      </c>
    </row>
    <row r="154" spans="1:5" ht="14.4" x14ac:dyDescent="0.3">
      <c r="A154" s="6" t="s">
        <v>242</v>
      </c>
      <c r="B154" s="6" t="s">
        <v>61</v>
      </c>
      <c r="C154" s="98">
        <v>24</v>
      </c>
      <c r="D154" s="98">
        <v>822645694</v>
      </c>
      <c r="E154" s="97">
        <v>-1.2E-2</v>
      </c>
    </row>
    <row r="155" spans="1:5" ht="14.4" x14ac:dyDescent="0.3">
      <c r="A155" s="6" t="s">
        <v>243</v>
      </c>
      <c r="B155" s="6" t="s">
        <v>62</v>
      </c>
      <c r="C155" s="98">
        <v>205</v>
      </c>
      <c r="D155" s="98">
        <v>6692768773</v>
      </c>
      <c r="E155" s="97">
        <v>0.123</v>
      </c>
    </row>
    <row r="156" spans="1:5" ht="14.4" x14ac:dyDescent="0.3">
      <c r="A156" s="6" t="s">
        <v>244</v>
      </c>
      <c r="B156" s="6" t="s">
        <v>63</v>
      </c>
      <c r="C156" s="98">
        <v>1013</v>
      </c>
      <c r="D156" s="98">
        <v>1652491538</v>
      </c>
      <c r="E156" s="97">
        <v>8.6999999999999994E-2</v>
      </c>
    </row>
    <row r="157" spans="1:5" ht="14.4" x14ac:dyDescent="0.3">
      <c r="A157" s="6" t="s">
        <v>245</v>
      </c>
      <c r="B157" s="6" t="s">
        <v>271</v>
      </c>
      <c r="C157" s="98">
        <v>12409</v>
      </c>
      <c r="D157" s="98">
        <v>3475906880</v>
      </c>
      <c r="E157" s="97">
        <v>6.3E-2</v>
      </c>
    </row>
    <row r="158" spans="1:5" ht="14.4" x14ac:dyDescent="0.3">
      <c r="A158" s="13" t="s">
        <v>110</v>
      </c>
      <c r="B158" s="13" t="s">
        <v>138</v>
      </c>
      <c r="C158" s="98">
        <v>5578</v>
      </c>
      <c r="D158" s="98">
        <v>3084084387</v>
      </c>
      <c r="E158" s="97">
        <v>2.8000000000000001E-2</v>
      </c>
    </row>
    <row r="159" spans="1:5" ht="14.4" x14ac:dyDescent="0.3">
      <c r="A159" s="6" t="s">
        <v>246</v>
      </c>
      <c r="B159" s="6" t="s">
        <v>64</v>
      </c>
      <c r="C159" s="98">
        <v>52</v>
      </c>
      <c r="D159" s="98">
        <v>26941770</v>
      </c>
      <c r="E159" s="97">
        <v>-0.15</v>
      </c>
    </row>
    <row r="160" spans="1:5" ht="14.4" x14ac:dyDescent="0.3">
      <c r="A160" s="6" t="s">
        <v>247</v>
      </c>
      <c r="B160" s="6" t="s">
        <v>338</v>
      </c>
      <c r="C160" s="98">
        <v>12</v>
      </c>
      <c r="D160" s="98">
        <v>44430582</v>
      </c>
      <c r="E160" s="97">
        <v>4.7E-2</v>
      </c>
    </row>
    <row r="161" spans="1:5" ht="14.4" x14ac:dyDescent="0.3">
      <c r="A161" s="6" t="s">
        <v>248</v>
      </c>
      <c r="B161" s="6" t="s">
        <v>65</v>
      </c>
      <c r="C161" s="98">
        <v>58</v>
      </c>
      <c r="D161" s="98">
        <v>92828283</v>
      </c>
      <c r="E161" s="97">
        <v>1.7999999999999999E-2</v>
      </c>
    </row>
    <row r="162" spans="1:5" ht="14.4" x14ac:dyDescent="0.3">
      <c r="A162" s="6" t="s">
        <v>249</v>
      </c>
      <c r="B162" s="6" t="s">
        <v>66</v>
      </c>
      <c r="C162" s="98">
        <v>3088</v>
      </c>
      <c r="D162" s="98">
        <v>1206155349</v>
      </c>
      <c r="E162" s="97">
        <v>2.4E-2</v>
      </c>
    </row>
    <row r="163" spans="1:5" ht="14.4" x14ac:dyDescent="0.3">
      <c r="A163" s="6" t="s">
        <v>250</v>
      </c>
      <c r="B163" s="6" t="s">
        <v>67</v>
      </c>
      <c r="C163" s="98">
        <v>513</v>
      </c>
      <c r="D163" s="98">
        <v>173132731</v>
      </c>
      <c r="E163" s="97">
        <v>4.8000000000000001E-2</v>
      </c>
    </row>
    <row r="164" spans="1:5" ht="14.4" x14ac:dyDescent="0.3">
      <c r="A164" s="6" t="s">
        <v>804</v>
      </c>
      <c r="B164" s="6" t="s">
        <v>800</v>
      </c>
      <c r="C164" s="98">
        <v>7</v>
      </c>
      <c r="D164" s="98">
        <v>26188627</v>
      </c>
      <c r="E164" s="97">
        <v>-8.2000000000000003E-2</v>
      </c>
    </row>
    <row r="165" spans="1:5" ht="14.4" x14ac:dyDescent="0.3">
      <c r="A165" s="6" t="s">
        <v>805</v>
      </c>
      <c r="B165" s="6" t="s">
        <v>801</v>
      </c>
      <c r="C165" s="98">
        <v>163</v>
      </c>
      <c r="D165" s="98">
        <v>58411767</v>
      </c>
      <c r="E165" s="97">
        <v>3.1E-2</v>
      </c>
    </row>
    <row r="166" spans="1:5" ht="14.4" x14ac:dyDescent="0.3">
      <c r="A166" s="6" t="s">
        <v>806</v>
      </c>
      <c r="B166" s="6" t="s">
        <v>802</v>
      </c>
      <c r="C166" s="98">
        <v>1157</v>
      </c>
      <c r="D166" s="98">
        <v>1320922078</v>
      </c>
      <c r="E166" s="97">
        <v>3.7999999999999999E-2</v>
      </c>
    </row>
    <row r="167" spans="1:5" ht="14.4" x14ac:dyDescent="0.3">
      <c r="A167" s="6" t="s">
        <v>807</v>
      </c>
      <c r="B167" s="6" t="s">
        <v>803</v>
      </c>
      <c r="C167" s="98">
        <v>528</v>
      </c>
      <c r="D167" s="98">
        <v>135073200</v>
      </c>
      <c r="E167" s="97">
        <v>1.9E-2</v>
      </c>
    </row>
    <row r="168" spans="1:5" ht="14.4" x14ac:dyDescent="0.3">
      <c r="A168" s="13" t="s">
        <v>111</v>
      </c>
      <c r="B168" s="13" t="s">
        <v>139</v>
      </c>
      <c r="C168" s="98">
        <v>187</v>
      </c>
      <c r="D168" s="98">
        <v>266143004</v>
      </c>
      <c r="E168" s="97">
        <v>-4.7E-2</v>
      </c>
    </row>
    <row r="169" spans="1:5" ht="14.4" x14ac:dyDescent="0.3">
      <c r="A169" s="13" t="s">
        <v>140</v>
      </c>
      <c r="B169" s="13" t="s">
        <v>141</v>
      </c>
      <c r="C169" s="98">
        <v>3486</v>
      </c>
      <c r="D169" s="98">
        <v>6177105224</v>
      </c>
      <c r="E169" s="97">
        <v>4.4999999999999998E-2</v>
      </c>
    </row>
    <row r="170" spans="1:5" ht="14.4" x14ac:dyDescent="0.3">
      <c r="A170" s="6" t="s">
        <v>345</v>
      </c>
      <c r="B170" s="6" t="s">
        <v>142</v>
      </c>
      <c r="C170" s="98">
        <v>884</v>
      </c>
      <c r="D170" s="98">
        <v>1347964829</v>
      </c>
      <c r="E170" s="97">
        <v>0.14699999999999999</v>
      </c>
    </row>
    <row r="171" spans="1:5" ht="14.4" x14ac:dyDescent="0.3">
      <c r="A171" s="6" t="s">
        <v>267</v>
      </c>
      <c r="B171" s="6" t="s">
        <v>68</v>
      </c>
      <c r="C171" s="98">
        <v>102</v>
      </c>
      <c r="D171" s="98">
        <v>103792340</v>
      </c>
      <c r="E171" s="97">
        <v>-7.9000000000000001E-2</v>
      </c>
    </row>
    <row r="172" spans="1:5" ht="14.4" x14ac:dyDescent="0.3">
      <c r="A172" s="6" t="s">
        <v>268</v>
      </c>
      <c r="B172" s="6" t="s">
        <v>272</v>
      </c>
      <c r="C172" s="98">
        <v>289</v>
      </c>
      <c r="D172" s="98">
        <v>121287306</v>
      </c>
      <c r="E172" s="97">
        <v>8.0000000000000002E-3</v>
      </c>
    </row>
    <row r="173" spans="1:5" ht="14.4" x14ac:dyDescent="0.3">
      <c r="A173" s="6" t="s">
        <v>269</v>
      </c>
      <c r="B173" s="6" t="s">
        <v>69</v>
      </c>
      <c r="C173" s="98">
        <v>414</v>
      </c>
      <c r="D173" s="98">
        <v>979473126</v>
      </c>
      <c r="E173" s="97">
        <v>0.153</v>
      </c>
    </row>
    <row r="174" spans="1:5" ht="14.4" x14ac:dyDescent="0.3">
      <c r="A174" s="6" t="s">
        <v>270</v>
      </c>
      <c r="B174" s="6" t="s">
        <v>273</v>
      </c>
      <c r="C174" s="98">
        <v>79</v>
      </c>
      <c r="D174" s="98">
        <v>143412057</v>
      </c>
      <c r="E174" s="97">
        <v>0.55200000000000005</v>
      </c>
    </row>
    <row r="175" spans="1:5" ht="14.4" x14ac:dyDescent="0.3">
      <c r="A175" s="6" t="s">
        <v>368</v>
      </c>
      <c r="B175" s="6" t="s">
        <v>70</v>
      </c>
      <c r="C175" s="98">
        <v>730</v>
      </c>
      <c r="D175" s="98">
        <v>228701431</v>
      </c>
      <c r="E175" s="97">
        <v>-7.2999999999999995E-2</v>
      </c>
    </row>
    <row r="176" spans="1:5" ht="14.4" x14ac:dyDescent="0.3">
      <c r="A176" s="6" t="s">
        <v>143</v>
      </c>
      <c r="B176" s="6" t="s">
        <v>344</v>
      </c>
      <c r="C176" s="98">
        <v>167</v>
      </c>
      <c r="D176" s="98">
        <v>554455619</v>
      </c>
      <c r="E176" s="97">
        <v>0.113</v>
      </c>
    </row>
    <row r="177" spans="1:5" ht="14.4" x14ac:dyDescent="0.3">
      <c r="A177" s="6" t="s">
        <v>144</v>
      </c>
      <c r="B177" s="6" t="s">
        <v>339</v>
      </c>
      <c r="C177" s="98">
        <v>670</v>
      </c>
      <c r="D177" s="98">
        <v>3031467603</v>
      </c>
      <c r="E177" s="97">
        <v>0</v>
      </c>
    </row>
    <row r="178" spans="1:5" ht="14.4" x14ac:dyDescent="0.3">
      <c r="A178" s="6" t="s">
        <v>363</v>
      </c>
      <c r="B178" s="6" t="s">
        <v>340</v>
      </c>
      <c r="C178" s="98">
        <v>663</v>
      </c>
      <c r="D178" s="98">
        <v>598071032</v>
      </c>
      <c r="E178" s="97">
        <v>3.4000000000000002E-2</v>
      </c>
    </row>
    <row r="179" spans="1:5" ht="10.5" customHeight="1" x14ac:dyDescent="0.3">
      <c r="A179" s="6" t="s">
        <v>342</v>
      </c>
      <c r="B179" s="6" t="s">
        <v>341</v>
      </c>
      <c r="C179" s="98">
        <v>372</v>
      </c>
      <c r="D179" s="98">
        <v>416444710</v>
      </c>
      <c r="E179" s="97">
        <v>0.10299999999999999</v>
      </c>
    </row>
    <row r="180" spans="1:5" ht="14.4" x14ac:dyDescent="0.3">
      <c r="A180" s="13" t="s">
        <v>156</v>
      </c>
      <c r="B180" s="13" t="s">
        <v>145</v>
      </c>
      <c r="C180" s="98">
        <v>12169</v>
      </c>
      <c r="D180" s="98">
        <v>13420687883</v>
      </c>
      <c r="E180" s="97">
        <v>0.14799999999999999</v>
      </c>
    </row>
    <row r="181" spans="1:5" ht="14.4" x14ac:dyDescent="0.3">
      <c r="A181" s="6" t="s">
        <v>146</v>
      </c>
      <c r="B181" s="6" t="s">
        <v>926</v>
      </c>
      <c r="C181" s="98">
        <v>1482</v>
      </c>
      <c r="D181" s="98">
        <v>5464941936</v>
      </c>
      <c r="E181" s="97">
        <v>0.14000000000000001</v>
      </c>
    </row>
    <row r="182" spans="1:5" ht="14.4" x14ac:dyDescent="0.3">
      <c r="A182" s="6" t="s">
        <v>147</v>
      </c>
      <c r="B182" s="6" t="s">
        <v>274</v>
      </c>
      <c r="C182" s="98">
        <v>1857</v>
      </c>
      <c r="D182" s="98">
        <v>2146724426</v>
      </c>
      <c r="E182" s="97">
        <v>0.35599999999999998</v>
      </c>
    </row>
    <row r="183" spans="1:5" ht="14.4" x14ac:dyDescent="0.3">
      <c r="A183" s="6" t="s">
        <v>148</v>
      </c>
      <c r="B183" s="6" t="s">
        <v>71</v>
      </c>
      <c r="C183" s="98">
        <v>2640</v>
      </c>
      <c r="D183" s="98">
        <v>2156622357</v>
      </c>
      <c r="E183" s="97">
        <v>4.9000000000000002E-2</v>
      </c>
    </row>
    <row r="184" spans="1:5" ht="14.4" x14ac:dyDescent="0.3">
      <c r="A184" s="6" t="s">
        <v>149</v>
      </c>
      <c r="B184" s="6" t="s">
        <v>72</v>
      </c>
      <c r="C184" s="98">
        <v>4261</v>
      </c>
      <c r="D184" s="98">
        <v>1706093100</v>
      </c>
      <c r="E184" s="97">
        <v>0.159</v>
      </c>
    </row>
    <row r="185" spans="1:5" ht="14.4" x14ac:dyDescent="0.3">
      <c r="A185" s="6" t="s">
        <v>150</v>
      </c>
      <c r="B185" s="6" t="s">
        <v>73</v>
      </c>
      <c r="C185" s="98">
        <v>1794</v>
      </c>
      <c r="D185" s="98">
        <v>1773939991</v>
      </c>
      <c r="E185" s="97">
        <v>8.5999999999999993E-2</v>
      </c>
    </row>
    <row r="186" spans="1:5" ht="14.4" x14ac:dyDescent="0.3">
      <c r="A186" s="6" t="s">
        <v>369</v>
      </c>
      <c r="B186" s="6" t="s">
        <v>74</v>
      </c>
      <c r="C186" s="98">
        <v>135</v>
      </c>
      <c r="D186" s="98">
        <v>172366073</v>
      </c>
      <c r="E186" s="97">
        <v>0.13500000000000001</v>
      </c>
    </row>
    <row r="187" spans="1:5" ht="14.4" x14ac:dyDescent="0.3">
      <c r="A187" s="13" t="s">
        <v>157</v>
      </c>
      <c r="B187" s="13" t="s">
        <v>151</v>
      </c>
      <c r="C187" s="98">
        <v>102438</v>
      </c>
      <c r="D187" s="98">
        <v>42290718733</v>
      </c>
      <c r="E187" s="97">
        <v>7.1999999999999995E-2</v>
      </c>
    </row>
    <row r="188" spans="1:5" ht="14.4" x14ac:dyDescent="0.3">
      <c r="A188" s="13" t="s">
        <v>808</v>
      </c>
      <c r="B188" s="13" t="s">
        <v>809</v>
      </c>
      <c r="C188" s="98">
        <v>30969</v>
      </c>
      <c r="D188" s="98">
        <v>14961744815</v>
      </c>
      <c r="E188" s="97">
        <v>3.9E-2</v>
      </c>
    </row>
    <row r="189" spans="1:5" ht="14.4" x14ac:dyDescent="0.3">
      <c r="A189" s="6" t="s">
        <v>275</v>
      </c>
      <c r="B189" s="6" t="s">
        <v>75</v>
      </c>
      <c r="C189" s="98">
        <v>4840</v>
      </c>
      <c r="D189" s="98">
        <v>1266495761</v>
      </c>
      <c r="E189" s="97">
        <v>3.7999999999999999E-2</v>
      </c>
    </row>
    <row r="190" spans="1:5" ht="14.4" x14ac:dyDescent="0.3">
      <c r="A190" s="6" t="s">
        <v>276</v>
      </c>
      <c r="B190" s="6" t="s">
        <v>76</v>
      </c>
      <c r="C190" s="98">
        <v>2817</v>
      </c>
      <c r="D190" s="98">
        <v>1682120427</v>
      </c>
      <c r="E190" s="97">
        <v>0.128</v>
      </c>
    </row>
    <row r="191" spans="1:5" ht="14.4" x14ac:dyDescent="0.3">
      <c r="A191" s="6" t="s">
        <v>810</v>
      </c>
      <c r="B191" s="6" t="s">
        <v>811</v>
      </c>
      <c r="C191" s="98">
        <v>1034</v>
      </c>
      <c r="D191" s="98">
        <v>391595377</v>
      </c>
      <c r="E191" s="97">
        <v>-0.157</v>
      </c>
    </row>
    <row r="192" spans="1:5" ht="14.4" x14ac:dyDescent="0.3">
      <c r="A192" s="6" t="s">
        <v>815</v>
      </c>
      <c r="B192" s="6" t="s">
        <v>812</v>
      </c>
      <c r="C192" s="98">
        <v>1691</v>
      </c>
      <c r="D192" s="98">
        <v>1525913240</v>
      </c>
      <c r="E192" s="97">
        <v>-0.01</v>
      </c>
    </row>
    <row r="193" spans="1:5" ht="14.4" x14ac:dyDescent="0.3">
      <c r="A193" s="6" t="s">
        <v>816</v>
      </c>
      <c r="B193" s="6" t="s">
        <v>813</v>
      </c>
      <c r="C193" s="98">
        <v>1014</v>
      </c>
      <c r="D193" s="98">
        <v>181311842</v>
      </c>
      <c r="E193" s="97">
        <v>3.2000000000000001E-2</v>
      </c>
    </row>
    <row r="194" spans="1:5" ht="14.4" x14ac:dyDescent="0.3">
      <c r="A194" s="6" t="s">
        <v>817</v>
      </c>
      <c r="B194" s="6" t="s">
        <v>814</v>
      </c>
      <c r="C194" s="98">
        <v>1990</v>
      </c>
      <c r="D194" s="98">
        <v>249196406</v>
      </c>
      <c r="E194" s="97">
        <v>7.3999999999999996E-2</v>
      </c>
    </row>
    <row r="195" spans="1:5" ht="14.4" x14ac:dyDescent="0.3">
      <c r="A195" s="6" t="s">
        <v>277</v>
      </c>
      <c r="B195" s="6" t="s">
        <v>77</v>
      </c>
      <c r="C195" s="98">
        <v>4895</v>
      </c>
      <c r="D195" s="98">
        <v>4911766228</v>
      </c>
      <c r="E195" s="97">
        <v>-1.7999999999999999E-2</v>
      </c>
    </row>
    <row r="196" spans="1:5" ht="14.4" x14ac:dyDescent="0.3">
      <c r="A196" s="6" t="s">
        <v>278</v>
      </c>
      <c r="B196" s="6" t="s">
        <v>78</v>
      </c>
      <c r="C196" s="98">
        <v>7259</v>
      </c>
      <c r="D196" s="98">
        <v>2527667073</v>
      </c>
      <c r="E196" s="97">
        <v>0.12</v>
      </c>
    </row>
    <row r="197" spans="1:5" ht="14.4" x14ac:dyDescent="0.3">
      <c r="A197" s="6" t="s">
        <v>819</v>
      </c>
      <c r="B197" s="6" t="s">
        <v>818</v>
      </c>
      <c r="C197" s="98">
        <v>412</v>
      </c>
      <c r="D197" s="98">
        <v>780403939</v>
      </c>
      <c r="E197" s="97">
        <v>0.09</v>
      </c>
    </row>
    <row r="198" spans="1:5" ht="14.4" x14ac:dyDescent="0.3">
      <c r="A198" s="6" t="s">
        <v>279</v>
      </c>
      <c r="B198" s="6" t="s">
        <v>79</v>
      </c>
      <c r="C198" s="98">
        <v>947</v>
      </c>
      <c r="D198" s="98">
        <v>347754272</v>
      </c>
      <c r="E198" s="97">
        <v>1.2E-2</v>
      </c>
    </row>
    <row r="199" spans="1:5" ht="14.4" x14ac:dyDescent="0.3">
      <c r="A199" s="6" t="s">
        <v>364</v>
      </c>
      <c r="B199" s="6" t="s">
        <v>820</v>
      </c>
      <c r="C199" s="98">
        <v>4070</v>
      </c>
      <c r="D199" s="98">
        <v>1097520250</v>
      </c>
      <c r="E199" s="97">
        <v>0.14799999999999999</v>
      </c>
    </row>
    <row r="200" spans="1:5" ht="14.4" x14ac:dyDescent="0.3">
      <c r="A200" s="6" t="s">
        <v>280</v>
      </c>
      <c r="B200" s="6" t="s">
        <v>80</v>
      </c>
      <c r="C200" s="98">
        <v>237</v>
      </c>
      <c r="D200" s="98">
        <v>159984504</v>
      </c>
      <c r="E200" s="97">
        <v>0.76900000000000002</v>
      </c>
    </row>
    <row r="201" spans="1:5" ht="14.4" x14ac:dyDescent="0.3">
      <c r="A201" s="6" t="s">
        <v>281</v>
      </c>
      <c r="B201" s="6" t="s">
        <v>81</v>
      </c>
      <c r="C201" s="98">
        <v>14588</v>
      </c>
      <c r="D201" s="98">
        <v>4614477077</v>
      </c>
      <c r="E201" s="97">
        <v>0.14699999999999999</v>
      </c>
    </row>
    <row r="202" spans="1:5" ht="14.4" x14ac:dyDescent="0.3">
      <c r="A202" s="6" t="s">
        <v>282</v>
      </c>
      <c r="B202" s="6" t="s">
        <v>82</v>
      </c>
      <c r="C202" s="98">
        <v>938</v>
      </c>
      <c r="D202" s="98">
        <v>846509903</v>
      </c>
      <c r="E202" s="97">
        <v>3.0000000000000001E-3</v>
      </c>
    </row>
    <row r="203" spans="1:5" ht="14.4" x14ac:dyDescent="0.3">
      <c r="A203" s="6" t="s">
        <v>283</v>
      </c>
      <c r="B203" s="6" t="s">
        <v>83</v>
      </c>
      <c r="C203" s="98">
        <v>394</v>
      </c>
      <c r="D203" s="98">
        <v>374516918</v>
      </c>
      <c r="E203" s="97">
        <v>0.28499999999999998</v>
      </c>
    </row>
    <row r="204" spans="1:5" ht="14.4" x14ac:dyDescent="0.3">
      <c r="A204" s="6" t="s">
        <v>284</v>
      </c>
      <c r="B204" s="6" t="s">
        <v>84</v>
      </c>
      <c r="C204" s="98">
        <v>703</v>
      </c>
      <c r="D204" s="98">
        <v>330204210</v>
      </c>
      <c r="E204" s="97">
        <v>1.2999999999999999E-2</v>
      </c>
    </row>
    <row r="205" spans="1:5" ht="14.4" x14ac:dyDescent="0.3">
      <c r="A205" s="6" t="s">
        <v>285</v>
      </c>
      <c r="B205" s="6" t="s">
        <v>85</v>
      </c>
      <c r="C205" s="98">
        <v>9208</v>
      </c>
      <c r="D205" s="98">
        <v>905576026</v>
      </c>
      <c r="E205" s="97">
        <v>0.13500000000000001</v>
      </c>
    </row>
    <row r="206" spans="1:5" ht="14.4" x14ac:dyDescent="0.3">
      <c r="A206" s="6" t="s">
        <v>286</v>
      </c>
      <c r="B206" s="6" t="s">
        <v>287</v>
      </c>
      <c r="C206" s="98">
        <v>3345</v>
      </c>
      <c r="D206" s="98">
        <v>2157670020</v>
      </c>
      <c r="E206" s="97">
        <v>0.224</v>
      </c>
    </row>
    <row r="207" spans="1:5" ht="14.4" x14ac:dyDescent="0.3">
      <c r="A207" s="6" t="s">
        <v>288</v>
      </c>
      <c r="B207" s="6" t="s">
        <v>86</v>
      </c>
      <c r="C207" s="98">
        <v>524</v>
      </c>
      <c r="D207" s="98">
        <v>1077948842</v>
      </c>
      <c r="E207" s="97">
        <v>0.05</v>
      </c>
    </row>
    <row r="208" spans="1:5" ht="14.4" x14ac:dyDescent="0.3">
      <c r="A208" s="6" t="s">
        <v>289</v>
      </c>
      <c r="B208" s="6" t="s">
        <v>87</v>
      </c>
      <c r="C208" s="98">
        <v>2706</v>
      </c>
      <c r="D208" s="98">
        <v>648056130</v>
      </c>
      <c r="E208" s="97">
        <v>7.0000000000000001E-3</v>
      </c>
    </row>
    <row r="209" spans="1:5" ht="14.4" x14ac:dyDescent="0.3">
      <c r="A209" s="6" t="s">
        <v>290</v>
      </c>
      <c r="B209" s="6" t="s">
        <v>152</v>
      </c>
      <c r="C209" s="98">
        <v>14794</v>
      </c>
      <c r="D209" s="98">
        <v>11465068913</v>
      </c>
      <c r="E209" s="97">
        <v>8.2000000000000003E-2</v>
      </c>
    </row>
    <row r="210" spans="1:5" ht="14.4" x14ac:dyDescent="0.3">
      <c r="A210" s="6" t="s">
        <v>823</v>
      </c>
      <c r="B210" s="6" t="s">
        <v>821</v>
      </c>
      <c r="C210" s="98">
        <v>12772</v>
      </c>
      <c r="D210" s="98">
        <v>5393145110</v>
      </c>
      <c r="E210" s="97">
        <v>2.5999999999999999E-2</v>
      </c>
    </row>
    <row r="211" spans="1:5" ht="14.4" x14ac:dyDescent="0.3">
      <c r="A211" s="6" t="s">
        <v>824</v>
      </c>
      <c r="B211" s="6" t="s">
        <v>88</v>
      </c>
      <c r="C211" s="98">
        <v>2705</v>
      </c>
      <c r="D211" s="98">
        <v>2178145932</v>
      </c>
      <c r="E211" s="97">
        <v>2.8000000000000001E-2</v>
      </c>
    </row>
    <row r="212" spans="1:5" ht="14.4" x14ac:dyDescent="0.3">
      <c r="A212" s="6" t="s">
        <v>825</v>
      </c>
      <c r="B212" s="6" t="s">
        <v>89</v>
      </c>
      <c r="C212" s="98">
        <v>3254</v>
      </c>
      <c r="D212" s="98">
        <v>897914210</v>
      </c>
      <c r="E212" s="97">
        <v>1.9E-2</v>
      </c>
    </row>
    <row r="213" spans="1:5" ht="14.4" x14ac:dyDescent="0.3">
      <c r="A213" s="6" t="s">
        <v>826</v>
      </c>
      <c r="B213" s="6" t="s">
        <v>90</v>
      </c>
      <c r="C213" s="98">
        <v>5802</v>
      </c>
      <c r="D213" s="98">
        <v>780620036</v>
      </c>
      <c r="E213" s="97">
        <v>5.6000000000000001E-2</v>
      </c>
    </row>
    <row r="214" spans="1:5" ht="14.4" x14ac:dyDescent="0.3">
      <c r="A214" s="6" t="s">
        <v>827</v>
      </c>
      <c r="B214" s="6">
        <v>6214</v>
      </c>
      <c r="C214" s="98">
        <v>524</v>
      </c>
      <c r="D214" s="98">
        <v>814285010</v>
      </c>
      <c r="E214" s="97">
        <v>-6.0000000000000001E-3</v>
      </c>
    </row>
    <row r="215" spans="1:5" ht="14.4" x14ac:dyDescent="0.3">
      <c r="A215" s="6" t="s">
        <v>828</v>
      </c>
      <c r="B215" s="6">
        <v>6215</v>
      </c>
      <c r="C215" s="98">
        <v>159</v>
      </c>
      <c r="D215" s="98">
        <v>368325012</v>
      </c>
      <c r="E215" s="97">
        <v>0.48399999999999999</v>
      </c>
    </row>
    <row r="216" spans="1:5" ht="14.4" x14ac:dyDescent="0.3">
      <c r="A216" s="6" t="s">
        <v>829</v>
      </c>
      <c r="B216" s="6">
        <v>6216</v>
      </c>
      <c r="C216" s="98">
        <v>166</v>
      </c>
      <c r="D216" s="98">
        <v>183301745</v>
      </c>
      <c r="E216" s="97">
        <v>-0.38700000000000001</v>
      </c>
    </row>
    <row r="217" spans="1:5" ht="14.4" x14ac:dyDescent="0.3">
      <c r="A217" s="6" t="s">
        <v>830</v>
      </c>
      <c r="B217" s="6" t="s">
        <v>822</v>
      </c>
      <c r="C217" s="98">
        <v>162</v>
      </c>
      <c r="D217" s="98">
        <v>170553165</v>
      </c>
      <c r="E217" s="97">
        <v>0.14899999999999999</v>
      </c>
    </row>
    <row r="218" spans="1:5" ht="14.4" x14ac:dyDescent="0.3">
      <c r="A218" s="6" t="s">
        <v>291</v>
      </c>
      <c r="B218" s="6" t="s">
        <v>91</v>
      </c>
      <c r="C218" s="98">
        <v>117</v>
      </c>
      <c r="D218" s="98">
        <v>5058006527</v>
      </c>
      <c r="E218" s="97">
        <v>0.154</v>
      </c>
    </row>
    <row r="219" spans="1:5" ht="14.4" x14ac:dyDescent="0.3">
      <c r="A219" s="6" t="s">
        <v>292</v>
      </c>
      <c r="B219" s="6" t="s">
        <v>92</v>
      </c>
      <c r="C219" s="98">
        <v>569</v>
      </c>
      <c r="D219" s="98">
        <v>624249996</v>
      </c>
      <c r="E219" s="97">
        <v>2.7E-2</v>
      </c>
    </row>
    <row r="220" spans="1:5" ht="14.4" x14ac:dyDescent="0.3">
      <c r="A220" s="6" t="s">
        <v>749</v>
      </c>
      <c r="B220" s="6" t="s">
        <v>93</v>
      </c>
      <c r="C220" s="98">
        <v>1336</v>
      </c>
      <c r="D220" s="98">
        <v>389667280</v>
      </c>
      <c r="E220" s="97">
        <v>0.10299999999999999</v>
      </c>
    </row>
    <row r="221" spans="1:5" ht="14.4" x14ac:dyDescent="0.3">
      <c r="A221" s="6" t="s">
        <v>293</v>
      </c>
      <c r="B221" s="6" t="s">
        <v>153</v>
      </c>
      <c r="C221" s="98">
        <v>3985</v>
      </c>
      <c r="D221" s="98">
        <v>1097703125</v>
      </c>
      <c r="E221" s="97">
        <v>4.7E-2</v>
      </c>
    </row>
    <row r="222" spans="1:5" ht="14.4" x14ac:dyDescent="0.3">
      <c r="A222" s="6" t="s">
        <v>294</v>
      </c>
      <c r="B222" s="6" t="s">
        <v>94</v>
      </c>
      <c r="C222" s="98">
        <v>1466</v>
      </c>
      <c r="D222" s="98">
        <v>492681994</v>
      </c>
      <c r="E222" s="97">
        <v>4.7E-2</v>
      </c>
    </row>
    <row r="223" spans="1:5" ht="14.4" x14ac:dyDescent="0.3">
      <c r="A223" s="6" t="s">
        <v>295</v>
      </c>
      <c r="B223" s="6" t="s">
        <v>95</v>
      </c>
      <c r="C223" s="98">
        <v>86</v>
      </c>
      <c r="D223" s="98">
        <v>42063979</v>
      </c>
      <c r="E223" s="97">
        <v>7.5999999999999998E-2</v>
      </c>
    </row>
    <row r="224" spans="1:5" ht="14.4" x14ac:dyDescent="0.3">
      <c r="A224" s="6" t="s">
        <v>308</v>
      </c>
      <c r="B224" s="6" t="s">
        <v>96</v>
      </c>
      <c r="C224" s="98">
        <v>2433</v>
      </c>
      <c r="D224" s="98">
        <v>562957152</v>
      </c>
      <c r="E224" s="97">
        <v>4.3999999999999997E-2</v>
      </c>
    </row>
    <row r="225" spans="1:11" ht="14.4" x14ac:dyDescent="0.3">
      <c r="A225" s="6" t="s">
        <v>296</v>
      </c>
      <c r="B225" s="6" t="s">
        <v>97</v>
      </c>
      <c r="C225" s="98">
        <v>2500</v>
      </c>
      <c r="D225" s="98">
        <v>1349753814</v>
      </c>
      <c r="E225" s="97">
        <v>8.3000000000000004E-2</v>
      </c>
    </row>
    <row r="226" spans="1:11" ht="14.4" x14ac:dyDescent="0.3">
      <c r="A226" s="6" t="s">
        <v>297</v>
      </c>
      <c r="B226" s="6" t="s">
        <v>831</v>
      </c>
      <c r="C226" s="98">
        <v>13116</v>
      </c>
      <c r="D226" s="98">
        <v>4043958903</v>
      </c>
      <c r="E226" s="97">
        <v>7.8E-2</v>
      </c>
    </row>
    <row r="227" spans="1:11" ht="14.4" x14ac:dyDescent="0.3">
      <c r="A227" s="6" t="s">
        <v>299</v>
      </c>
      <c r="B227" s="6" t="s">
        <v>98</v>
      </c>
      <c r="C227" s="98">
        <v>1147</v>
      </c>
      <c r="D227" s="98">
        <v>264292488</v>
      </c>
      <c r="E227" s="97">
        <v>2.1999999999999999E-2</v>
      </c>
    </row>
    <row r="228" spans="1:11" ht="14.4" x14ac:dyDescent="0.3">
      <c r="A228" s="6" t="s">
        <v>300</v>
      </c>
      <c r="B228" s="6" t="s">
        <v>99</v>
      </c>
      <c r="C228" s="98">
        <v>5154</v>
      </c>
      <c r="D228" s="98">
        <v>799715626</v>
      </c>
      <c r="E228" s="97">
        <v>8.6999999999999994E-2</v>
      </c>
    </row>
    <row r="229" spans="1:11" ht="14.4" x14ac:dyDescent="0.3">
      <c r="A229" s="6" t="s">
        <v>301</v>
      </c>
      <c r="B229" s="6" t="s">
        <v>298</v>
      </c>
      <c r="C229" s="98">
        <v>3404</v>
      </c>
      <c r="D229" s="98">
        <v>614759856</v>
      </c>
      <c r="E229" s="97">
        <v>0.126</v>
      </c>
    </row>
    <row r="230" spans="1:11" ht="14.4" x14ac:dyDescent="0.3">
      <c r="A230" s="6" t="s">
        <v>302</v>
      </c>
      <c r="B230" s="6" t="s">
        <v>100</v>
      </c>
      <c r="C230" s="98">
        <v>8227</v>
      </c>
      <c r="D230" s="98">
        <v>824061642</v>
      </c>
      <c r="E230" s="97">
        <v>5.7000000000000002E-2</v>
      </c>
    </row>
    <row r="231" spans="1:11" ht="14.4" x14ac:dyDescent="0.3">
      <c r="A231" s="6" t="s">
        <v>303</v>
      </c>
      <c r="B231" s="6" t="s">
        <v>154</v>
      </c>
      <c r="C231" s="98">
        <v>5575</v>
      </c>
      <c r="D231" s="98">
        <v>329147548</v>
      </c>
      <c r="E231" s="97">
        <v>7.0000000000000007E-2</v>
      </c>
    </row>
    <row r="232" spans="1:11" ht="14.4" x14ac:dyDescent="0.3">
      <c r="A232" s="6" t="s">
        <v>834</v>
      </c>
      <c r="B232" s="6" t="s">
        <v>832</v>
      </c>
      <c r="C232" s="98">
        <v>188</v>
      </c>
      <c r="D232" s="98">
        <v>58297051</v>
      </c>
      <c r="E232" s="97">
        <v>5.8000000000000003E-2</v>
      </c>
    </row>
    <row r="233" spans="1:11" ht="14.4" x14ac:dyDescent="0.3">
      <c r="A233" s="6" t="s">
        <v>304</v>
      </c>
      <c r="B233" s="6" t="s">
        <v>101</v>
      </c>
      <c r="C233" s="98">
        <v>700</v>
      </c>
      <c r="D233" s="98">
        <v>118566412</v>
      </c>
      <c r="E233" s="97">
        <v>3.3000000000000002E-2</v>
      </c>
    </row>
    <row r="234" spans="1:11" ht="14.4" x14ac:dyDescent="0.3">
      <c r="A234" s="6" t="s">
        <v>305</v>
      </c>
      <c r="B234" s="6" t="s">
        <v>833</v>
      </c>
      <c r="C234" s="98">
        <v>1764</v>
      </c>
      <c r="D234" s="98">
        <v>318050631</v>
      </c>
      <c r="E234" s="97">
        <v>5.0999999999999997E-2</v>
      </c>
    </row>
    <row r="235" spans="1:11" ht="14.4" x14ac:dyDescent="0.3">
      <c r="A235" s="6" t="s">
        <v>306</v>
      </c>
      <c r="B235" s="6" t="s">
        <v>358</v>
      </c>
      <c r="C235" s="98">
        <v>852</v>
      </c>
      <c r="D235" s="98">
        <v>199184854</v>
      </c>
      <c r="E235" s="97">
        <v>0.14099999999999999</v>
      </c>
    </row>
    <row r="236" spans="1:11" ht="14.4" x14ac:dyDescent="0.3">
      <c r="A236" s="6" t="s">
        <v>307</v>
      </c>
      <c r="B236" s="6" t="s">
        <v>102</v>
      </c>
      <c r="C236" s="98">
        <v>271</v>
      </c>
      <c r="D236" s="98">
        <v>171543984</v>
      </c>
      <c r="E236" s="97">
        <v>0.18099999999999999</v>
      </c>
    </row>
    <row r="237" spans="1:11" s="21" customFormat="1" ht="14.4" x14ac:dyDescent="0.3">
      <c r="A237" s="18" t="s">
        <v>359</v>
      </c>
      <c r="B237" s="18"/>
      <c r="C237" s="98">
        <v>229567</v>
      </c>
      <c r="D237" s="98">
        <v>211505578700</v>
      </c>
      <c r="E237" s="97">
        <v>6.4000000000000001E-2</v>
      </c>
      <c r="F237" s="56" t="s">
        <v>927</v>
      </c>
      <c r="G237" s="67"/>
      <c r="H237" s="49"/>
      <c r="I237" s="49"/>
      <c r="J237" s="49"/>
      <c r="K237" s="49"/>
    </row>
    <row r="238" spans="1:11" x14ac:dyDescent="0.2">
      <c r="E238" s="17" t="s">
        <v>561</v>
      </c>
    </row>
    <row r="239" spans="1:11" x14ac:dyDescent="0.2">
      <c r="A239" s="6"/>
      <c r="B239" s="6"/>
      <c r="E239" s="17"/>
    </row>
    <row r="240" spans="1:11" x14ac:dyDescent="0.2">
      <c r="C240" s="66"/>
      <c r="D240" s="73"/>
      <c r="E240" s="14"/>
    </row>
    <row r="241" spans="5:5" x14ac:dyDescent="0.2">
      <c r="E241" s="17"/>
    </row>
    <row r="242" spans="5:5" x14ac:dyDescent="0.2">
      <c r="E242" s="17"/>
    </row>
    <row r="243" spans="5:5" x14ac:dyDescent="0.2">
      <c r="E243" s="17"/>
    </row>
    <row r="244" spans="5:5" x14ac:dyDescent="0.2">
      <c r="E244" s="14"/>
    </row>
    <row r="245" spans="5:5" x14ac:dyDescent="0.2">
      <c r="E245" s="17"/>
    </row>
    <row r="246" spans="5:5" x14ac:dyDescent="0.2">
      <c r="E246" s="17"/>
    </row>
    <row r="247" spans="5:5" x14ac:dyDescent="0.2">
      <c r="E247" s="17"/>
    </row>
    <row r="248" spans="5:5" x14ac:dyDescent="0.2">
      <c r="E248" s="17"/>
    </row>
    <row r="249" spans="5:5" x14ac:dyDescent="0.2">
      <c r="E249" s="17"/>
    </row>
    <row r="250" spans="5:5" x14ac:dyDescent="0.2">
      <c r="E250" s="17"/>
    </row>
    <row r="251" spans="5:5" x14ac:dyDescent="0.2">
      <c r="E251" s="17"/>
    </row>
    <row r="252" spans="5:5" x14ac:dyDescent="0.2">
      <c r="E252" s="17"/>
    </row>
    <row r="253" spans="5:5" x14ac:dyDescent="0.2">
      <c r="E253" s="17"/>
    </row>
    <row r="254" spans="5:5" x14ac:dyDescent="0.2">
      <c r="E254" s="17"/>
    </row>
    <row r="255" spans="5:5" x14ac:dyDescent="0.2">
      <c r="E255" s="14"/>
    </row>
    <row r="256" spans="5:5" x14ac:dyDescent="0.2">
      <c r="E256" s="17"/>
    </row>
    <row r="257" spans="5:5" x14ac:dyDescent="0.2">
      <c r="E257" s="17"/>
    </row>
    <row r="258" spans="5:5" x14ac:dyDescent="0.2">
      <c r="E258" s="17"/>
    </row>
    <row r="259" spans="5:5" x14ac:dyDescent="0.2">
      <c r="E259" s="17"/>
    </row>
    <row r="260" spans="5:5" x14ac:dyDescent="0.2">
      <c r="E260" s="17"/>
    </row>
    <row r="261" spans="5:5" x14ac:dyDescent="0.2">
      <c r="E261" s="17"/>
    </row>
    <row r="262" spans="5:5" x14ac:dyDescent="0.2">
      <c r="E262" s="17"/>
    </row>
    <row r="263" spans="5:5" x14ac:dyDescent="0.2">
      <c r="E263" s="17"/>
    </row>
  </sheetData>
  <phoneticPr fontId="8" type="noConversion"/>
  <pageMargins left="0.5" right="0.5" top="0.5" bottom="0.75" header="0.5" footer="0.5"/>
  <pageSetup scale="81" firstPageNumber="5" orientation="landscape" useFirstPageNumber="1" r:id="rId1"/>
  <headerFooter alignWithMargins="0">
    <oddFooter>&amp;C&amp;9&amp;P</oddFooter>
  </headerFooter>
  <rowBreaks count="1" manualBreakCount="1">
    <brk id="162"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55"/>
  <sheetViews>
    <sheetView zoomScaleNormal="100" zoomScaleSheetLayoutView="90" workbookViewId="0">
      <selection activeCell="C6" sqref="C6"/>
    </sheetView>
  </sheetViews>
  <sheetFormatPr defaultColWidth="8.90625" defaultRowHeight="10.199999999999999" x14ac:dyDescent="0.2"/>
  <cols>
    <col min="1" max="1" width="45.1796875" style="8" bestFit="1" customWidth="1"/>
    <col min="2" max="2" width="14.1796875" style="8" bestFit="1" customWidth="1"/>
    <col min="3" max="3" width="6.08984375" style="7" bestFit="1" customWidth="1"/>
    <col min="4" max="4" width="11.453125" style="7" bestFit="1" customWidth="1"/>
    <col min="5" max="5" width="8.90625" style="8"/>
    <col min="6" max="6" width="9.81640625" style="8" bestFit="1" customWidth="1"/>
    <col min="7" max="16384" width="8.90625" style="8"/>
  </cols>
  <sheetData>
    <row r="1" spans="1:4" x14ac:dyDescent="0.2">
      <c r="A1" s="6" t="s">
        <v>752</v>
      </c>
      <c r="B1" s="6"/>
    </row>
    <row r="2" spans="1:4" x14ac:dyDescent="0.2">
      <c r="A2" s="8" t="s">
        <v>751</v>
      </c>
    </row>
    <row r="3" spans="1:4" ht="10.5" customHeight="1" x14ac:dyDescent="0.2">
      <c r="A3" s="8" t="str">
        <f>CONCATENATE("                ",'T1 -Input'!$A$3)</f>
        <v xml:space="preserve">                3RD QUARTER, 2017</v>
      </c>
    </row>
    <row r="4" spans="1:4" ht="11.25" customHeight="1" x14ac:dyDescent="0.2">
      <c r="A4" s="33"/>
      <c r="B4" s="33"/>
      <c r="C4" s="34"/>
      <c r="D4" s="34" t="str">
        <f>MID($A$3,17,13)</f>
        <v xml:space="preserve">3RD QUARTER, </v>
      </c>
    </row>
    <row r="5" spans="1:4" x14ac:dyDescent="0.2">
      <c r="A5" s="9" t="s">
        <v>155</v>
      </c>
      <c r="B5" s="9" t="s">
        <v>371</v>
      </c>
      <c r="C5" s="10" t="s">
        <v>0</v>
      </c>
      <c r="D5" s="10">
        <f>VALUE(MID('T1 -Input'!$A$3,14,5))</f>
        <v>2017</v>
      </c>
    </row>
    <row r="6" spans="1:4" x14ac:dyDescent="0.2">
      <c r="A6" s="13" t="s">
        <v>103</v>
      </c>
      <c r="B6" s="13" t="s">
        <v>112</v>
      </c>
      <c r="C6" s="14">
        <f>'T1 -Input'!C8</f>
        <v>2006</v>
      </c>
      <c r="D6" s="15">
        <f>'T1 -Input'!D8</f>
        <v>1058779115</v>
      </c>
    </row>
    <row r="7" spans="1:4" x14ac:dyDescent="0.2">
      <c r="A7" s="6" t="s">
        <v>158</v>
      </c>
      <c r="B7" s="6" t="s">
        <v>1</v>
      </c>
      <c r="C7" s="17">
        <f>'T1 -Input'!C9</f>
        <v>760</v>
      </c>
      <c r="D7" s="17">
        <f>'T1 -Input'!D9</f>
        <v>355348019</v>
      </c>
    </row>
    <row r="8" spans="1:4" x14ac:dyDescent="0.2">
      <c r="A8" s="6" t="s">
        <v>160</v>
      </c>
      <c r="B8" s="6" t="s">
        <v>2</v>
      </c>
      <c r="C8" s="17">
        <f>'T1 -Input'!C10</f>
        <v>542</v>
      </c>
      <c r="D8" s="17">
        <f>'T1 -Input'!D10</f>
        <v>439397861</v>
      </c>
    </row>
    <row r="9" spans="1:4" x14ac:dyDescent="0.2">
      <c r="A9" s="6" t="s">
        <v>161</v>
      </c>
      <c r="B9" s="6" t="s">
        <v>3</v>
      </c>
      <c r="C9" s="17">
        <f>'T1 -Input'!C11</f>
        <v>135</v>
      </c>
      <c r="D9" s="17">
        <f>'T1 -Input'!D11</f>
        <v>36362074</v>
      </c>
    </row>
    <row r="10" spans="1:4" x14ac:dyDescent="0.2">
      <c r="A10" s="6" t="s">
        <v>162</v>
      </c>
      <c r="B10" s="6" t="s">
        <v>113</v>
      </c>
      <c r="C10" s="17">
        <f>'T1 -Input'!C12</f>
        <v>569</v>
      </c>
      <c r="D10" s="17">
        <f>'T1 -Input'!D12</f>
        <v>227671161</v>
      </c>
    </row>
    <row r="11" spans="1:4" x14ac:dyDescent="0.2">
      <c r="A11" s="13" t="s">
        <v>104</v>
      </c>
      <c r="B11" s="13" t="s">
        <v>114</v>
      </c>
      <c r="C11" s="14">
        <f>'T1 -Input'!C13</f>
        <v>144</v>
      </c>
      <c r="D11" s="14">
        <f>'T1 -Input'!D13</f>
        <v>173845593</v>
      </c>
    </row>
    <row r="12" spans="1:4" x14ac:dyDescent="0.2">
      <c r="A12" s="6" t="s">
        <v>163</v>
      </c>
      <c r="B12" s="6" t="s">
        <v>4</v>
      </c>
      <c r="C12" s="17">
        <f>'T1 -Input'!C14</f>
        <v>105</v>
      </c>
      <c r="D12" s="17">
        <f>'T1 -Input'!D14</f>
        <v>120700223</v>
      </c>
    </row>
    <row r="13" spans="1:4" x14ac:dyDescent="0.2">
      <c r="A13" s="6" t="s">
        <v>746</v>
      </c>
      <c r="B13" s="6" t="s">
        <v>747</v>
      </c>
      <c r="C13" s="17">
        <f>'T1 -Input'!C15</f>
        <v>39</v>
      </c>
      <c r="D13" s="17">
        <f>'T1 -Input'!D15</f>
        <v>53145370</v>
      </c>
    </row>
    <row r="14" spans="1:4" x14ac:dyDescent="0.2">
      <c r="A14" s="13" t="s">
        <v>105</v>
      </c>
      <c r="B14" s="13" t="s">
        <v>115</v>
      </c>
      <c r="C14" s="14">
        <f>'T1 -Input'!C16</f>
        <v>692</v>
      </c>
      <c r="D14" s="14">
        <f>'T1 -Input'!D16</f>
        <v>3617262316</v>
      </c>
    </row>
    <row r="15" spans="1:4" x14ac:dyDescent="0.2">
      <c r="A15" s="6" t="s">
        <v>753</v>
      </c>
      <c r="B15" s="6" t="s">
        <v>757</v>
      </c>
      <c r="C15" s="17">
        <f>'T1 -Input'!C17</f>
        <v>17</v>
      </c>
      <c r="D15" s="17">
        <f>'T1 -Input'!D17</f>
        <v>357807724</v>
      </c>
    </row>
    <row r="16" spans="1:4" x14ac:dyDescent="0.2">
      <c r="A16" s="6" t="s">
        <v>754</v>
      </c>
      <c r="B16" s="6" t="s">
        <v>758</v>
      </c>
      <c r="C16" s="17">
        <f>'T1 -Input'!C18</f>
        <v>14</v>
      </c>
      <c r="D16" s="17">
        <f>'T1 -Input'!D18</f>
        <v>41188708</v>
      </c>
    </row>
    <row r="17" spans="1:4" x14ac:dyDescent="0.2">
      <c r="A17" s="6" t="s">
        <v>755</v>
      </c>
      <c r="B17" s="6" t="s">
        <v>759</v>
      </c>
      <c r="C17" s="17">
        <f>'T1 -Input'!C19</f>
        <v>6</v>
      </c>
      <c r="D17" s="17">
        <f>'T1 -Input'!D19</f>
        <v>253776980</v>
      </c>
    </row>
    <row r="18" spans="1:4" x14ac:dyDescent="0.2">
      <c r="A18" s="6" t="s">
        <v>756</v>
      </c>
      <c r="B18" s="6" t="s">
        <v>760</v>
      </c>
      <c r="C18" s="17">
        <f>'T1 -Input'!C20</f>
        <v>55</v>
      </c>
      <c r="D18" s="17">
        <f>'T1 -Input'!D20</f>
        <v>1689071719</v>
      </c>
    </row>
    <row r="19" spans="1:4" x14ac:dyDescent="0.2">
      <c r="A19" s="6" t="s">
        <v>164</v>
      </c>
      <c r="B19" s="6" t="s">
        <v>5</v>
      </c>
      <c r="C19" s="17">
        <f>'T1 -Input'!C21</f>
        <v>10</v>
      </c>
      <c r="D19" s="17">
        <f>'T1 -Input'!D21</f>
        <v>176465465</v>
      </c>
    </row>
    <row r="20" spans="1:4" x14ac:dyDescent="0.2">
      <c r="A20" s="6" t="s">
        <v>165</v>
      </c>
      <c r="B20" s="6" t="s">
        <v>6</v>
      </c>
      <c r="C20" s="17">
        <f>'T1 -Input'!C22</f>
        <v>590</v>
      </c>
      <c r="D20" s="17">
        <f>'T1 -Input'!D22</f>
        <v>1098951720</v>
      </c>
    </row>
    <row r="21" spans="1:4" x14ac:dyDescent="0.2">
      <c r="A21" s="13" t="s">
        <v>106</v>
      </c>
      <c r="B21" s="13" t="s">
        <v>116</v>
      </c>
      <c r="C21" s="14">
        <f>'T1 -Input'!C23</f>
        <v>40493</v>
      </c>
      <c r="D21" s="14">
        <f>'T1 -Input'!D23</f>
        <v>16112946203</v>
      </c>
    </row>
    <row r="22" spans="1:4" x14ac:dyDescent="0.2">
      <c r="A22" s="6" t="s">
        <v>348</v>
      </c>
      <c r="B22" s="6" t="s">
        <v>346</v>
      </c>
      <c r="C22" s="17">
        <f>'T1 -Input'!C24</f>
        <v>14508</v>
      </c>
      <c r="D22" s="17">
        <f>'T1 -Input'!D24</f>
        <v>2704415622</v>
      </c>
    </row>
    <row r="23" spans="1:4" x14ac:dyDescent="0.2">
      <c r="A23" s="6" t="s">
        <v>349</v>
      </c>
      <c r="B23" s="6" t="s">
        <v>347</v>
      </c>
      <c r="C23" s="17">
        <f>'T1 -Input'!C25</f>
        <v>1047</v>
      </c>
      <c r="D23" s="17">
        <f>'T1 -Input'!D25</f>
        <v>3867275606</v>
      </c>
    </row>
    <row r="24" spans="1:4" x14ac:dyDescent="0.2">
      <c r="A24" s="6" t="s">
        <v>166</v>
      </c>
      <c r="B24" s="6" t="s">
        <v>313</v>
      </c>
      <c r="C24" s="17">
        <f>'T1 -Input'!C26</f>
        <v>1101</v>
      </c>
      <c r="D24" s="17">
        <f>'T1 -Input'!D26</f>
        <v>1920850862</v>
      </c>
    </row>
    <row r="25" spans="1:4" x14ac:dyDescent="0.2">
      <c r="A25" s="6" t="s">
        <v>167</v>
      </c>
      <c r="B25" s="6" t="s">
        <v>314</v>
      </c>
      <c r="C25" s="17">
        <f>'T1 -Input'!C27</f>
        <v>23837</v>
      </c>
      <c r="D25" s="17">
        <f>'T1 -Input'!D27</f>
        <v>7620404113</v>
      </c>
    </row>
    <row r="26" spans="1:4" x14ac:dyDescent="0.2">
      <c r="A26" s="6" t="s">
        <v>183</v>
      </c>
      <c r="B26" s="6" t="s">
        <v>317</v>
      </c>
      <c r="C26" s="17">
        <f>'T1 -Input'!C28</f>
        <v>2790</v>
      </c>
      <c r="D26" s="17">
        <f>'T1 -Input'!D28</f>
        <v>1399781043</v>
      </c>
    </row>
    <row r="27" spans="1:4" x14ac:dyDescent="0.2">
      <c r="A27" s="6" t="s">
        <v>181</v>
      </c>
      <c r="B27" s="6" t="s">
        <v>315</v>
      </c>
      <c r="C27" s="17">
        <f>'T1 -Input'!C29</f>
        <v>2947</v>
      </c>
      <c r="D27" s="17">
        <f>'T1 -Input'!D29</f>
        <v>1355634253</v>
      </c>
    </row>
    <row r="28" spans="1:4" x14ac:dyDescent="0.2">
      <c r="A28" s="6" t="s">
        <v>182</v>
      </c>
      <c r="B28" s="6" t="s">
        <v>316</v>
      </c>
      <c r="C28" s="17">
        <f>'T1 -Input'!C30</f>
        <v>3071</v>
      </c>
      <c r="D28" s="17">
        <f>'T1 -Input'!D30</f>
        <v>327021237</v>
      </c>
    </row>
    <row r="29" spans="1:4" x14ac:dyDescent="0.2">
      <c r="A29" s="6" t="s">
        <v>184</v>
      </c>
      <c r="B29" s="6" t="s">
        <v>318</v>
      </c>
      <c r="C29" s="17">
        <f>'T1 -Input'!C31</f>
        <v>1466</v>
      </c>
      <c r="D29" s="17">
        <f>'T1 -Input'!D31</f>
        <v>439838374</v>
      </c>
    </row>
    <row r="30" spans="1:4" x14ac:dyDescent="0.2">
      <c r="A30" s="6" t="s">
        <v>185</v>
      </c>
      <c r="B30" s="6" t="s">
        <v>319</v>
      </c>
      <c r="C30" s="17">
        <f>'T1 -Input'!C32</f>
        <v>1007</v>
      </c>
      <c r="D30" s="17">
        <f>'T1 -Input'!D32</f>
        <v>397182611</v>
      </c>
    </row>
    <row r="31" spans="1:4" x14ac:dyDescent="0.2">
      <c r="A31" s="6" t="s">
        <v>186</v>
      </c>
      <c r="B31" s="6" t="s">
        <v>320</v>
      </c>
      <c r="C31" s="17">
        <f>'T1 -Input'!C33</f>
        <v>12556</v>
      </c>
      <c r="D31" s="17">
        <f>'T1 -Input'!D33</f>
        <v>3700946595</v>
      </c>
    </row>
    <row r="32" spans="1:4" x14ac:dyDescent="0.2">
      <c r="A32" s="13" t="s">
        <v>107</v>
      </c>
      <c r="B32" s="13" t="s">
        <v>117</v>
      </c>
      <c r="C32" s="14">
        <f>'T1 -Input'!C34</f>
        <v>10133</v>
      </c>
      <c r="D32" s="14">
        <f>'T1 -Input'!D34</f>
        <v>45282504408</v>
      </c>
    </row>
    <row r="33" spans="1:4" x14ac:dyDescent="0.2">
      <c r="A33" s="6" t="s">
        <v>159</v>
      </c>
      <c r="B33" s="6" t="s">
        <v>118</v>
      </c>
      <c r="C33" s="17">
        <f>'T1 -Input'!C35</f>
        <v>968</v>
      </c>
      <c r="D33" s="17">
        <f>'T1 -Input'!D35</f>
        <v>4509736496</v>
      </c>
    </row>
    <row r="34" spans="1:4" x14ac:dyDescent="0.2">
      <c r="A34" s="6" t="s">
        <v>187</v>
      </c>
      <c r="B34" s="6" t="s">
        <v>7</v>
      </c>
      <c r="C34" s="17">
        <f>'T1 -Input'!C36</f>
        <v>26</v>
      </c>
      <c r="D34" s="17">
        <f>'T1 -Input'!D36</f>
        <v>218747519</v>
      </c>
    </row>
    <row r="35" spans="1:4" x14ac:dyDescent="0.2">
      <c r="A35" s="6" t="s">
        <v>188</v>
      </c>
      <c r="B35" s="6" t="s">
        <v>8</v>
      </c>
      <c r="C35" s="17">
        <f>'T1 -Input'!C37</f>
        <v>75</v>
      </c>
      <c r="D35" s="17">
        <f>'T1 -Input'!D37</f>
        <v>1062335479</v>
      </c>
    </row>
    <row r="36" spans="1:4" x14ac:dyDescent="0.2">
      <c r="A36" s="6" t="s">
        <v>189</v>
      </c>
      <c r="B36" s="6" t="s">
        <v>9</v>
      </c>
      <c r="C36" s="17">
        <f>'T1 -Input'!C38</f>
        <v>29</v>
      </c>
      <c r="D36" s="17">
        <f>'T1 -Input'!D38</f>
        <v>609591662</v>
      </c>
    </row>
    <row r="37" spans="1:4" x14ac:dyDescent="0.2">
      <c r="A37" s="6" t="s">
        <v>190</v>
      </c>
      <c r="B37" s="6" t="s">
        <v>10</v>
      </c>
      <c r="C37" s="17">
        <f>'T1 -Input'!C39</f>
        <v>69</v>
      </c>
      <c r="D37" s="17">
        <f>'T1 -Input'!D39</f>
        <v>565076095</v>
      </c>
    </row>
    <row r="38" spans="1:4" x14ac:dyDescent="0.2">
      <c r="A38" s="6" t="s">
        <v>191</v>
      </c>
      <c r="B38" s="6" t="s">
        <v>11</v>
      </c>
      <c r="C38" s="17">
        <f>'T1 -Input'!C40</f>
        <v>55</v>
      </c>
      <c r="D38" s="17">
        <f>'T1 -Input'!D40</f>
        <v>713738224</v>
      </c>
    </row>
    <row r="39" spans="1:4" x14ac:dyDescent="0.2">
      <c r="A39" s="6" t="s">
        <v>192</v>
      </c>
      <c r="B39" s="6" t="s">
        <v>12</v>
      </c>
      <c r="C39" s="17">
        <f>'T1 -Input'!C41</f>
        <v>463</v>
      </c>
      <c r="D39" s="17">
        <f>'T1 -Input'!D41</f>
        <v>503308574</v>
      </c>
    </row>
    <row r="40" spans="1:4" x14ac:dyDescent="0.2">
      <c r="A40" s="6" t="s">
        <v>193</v>
      </c>
      <c r="B40" s="6" t="s">
        <v>179</v>
      </c>
      <c r="C40" s="17">
        <f>'T1 -Input'!C42</f>
        <v>251</v>
      </c>
      <c r="D40" s="17">
        <f>'T1 -Input'!D42</f>
        <v>836938943</v>
      </c>
    </row>
    <row r="41" spans="1:4" x14ac:dyDescent="0.2">
      <c r="A41" s="6" t="s">
        <v>168</v>
      </c>
      <c r="B41" s="6" t="s">
        <v>13</v>
      </c>
      <c r="C41" s="17">
        <f>'T1 -Input'!C43</f>
        <v>976</v>
      </c>
      <c r="D41" s="17">
        <f>'T1 -Input'!D43</f>
        <v>638159421</v>
      </c>
    </row>
    <row r="42" spans="1:4" x14ac:dyDescent="0.2">
      <c r="A42" s="6" t="s">
        <v>169</v>
      </c>
      <c r="B42" s="6" t="s">
        <v>14</v>
      </c>
      <c r="C42" s="17">
        <f>'T1 -Input'!C44</f>
        <v>267</v>
      </c>
      <c r="D42" s="17">
        <f>'T1 -Input'!D44</f>
        <v>217137060</v>
      </c>
    </row>
    <row r="43" spans="1:4" x14ac:dyDescent="0.2">
      <c r="A43" s="6" t="s">
        <v>170</v>
      </c>
      <c r="B43" s="6" t="s">
        <v>15</v>
      </c>
      <c r="C43" s="17">
        <f>'T1 -Input'!C45</f>
        <v>182</v>
      </c>
      <c r="D43" s="17">
        <f>'T1 -Input'!D45</f>
        <v>44488299</v>
      </c>
    </row>
    <row r="44" spans="1:4" x14ac:dyDescent="0.2">
      <c r="A44" s="6" t="s">
        <v>171</v>
      </c>
      <c r="B44" s="6" t="s">
        <v>16</v>
      </c>
      <c r="C44" s="17">
        <f>'T1 -Input'!C46</f>
        <v>42</v>
      </c>
      <c r="D44" s="17">
        <f>'T1 -Input'!D46</f>
        <v>35010688</v>
      </c>
    </row>
    <row r="45" spans="1:4" x14ac:dyDescent="0.2">
      <c r="A45" s="6" t="s">
        <v>172</v>
      </c>
      <c r="B45" s="6" t="s">
        <v>119</v>
      </c>
      <c r="C45" s="17">
        <f>'T1 -Input'!C47</f>
        <v>445</v>
      </c>
      <c r="D45" s="17">
        <f>'T1 -Input'!D47</f>
        <v>2195586246</v>
      </c>
    </row>
    <row r="46" spans="1:4" x14ac:dyDescent="0.2">
      <c r="A46" s="6" t="s">
        <v>194</v>
      </c>
      <c r="B46" s="6" t="s">
        <v>17</v>
      </c>
      <c r="C46" s="17">
        <f>'T1 -Input'!C48</f>
        <v>82</v>
      </c>
      <c r="D46" s="17">
        <f>'T1 -Input'!D48</f>
        <v>901630615</v>
      </c>
    </row>
    <row r="47" spans="1:4" x14ac:dyDescent="0.2">
      <c r="A47" s="6" t="s">
        <v>195</v>
      </c>
      <c r="B47" s="6" t="s">
        <v>18</v>
      </c>
      <c r="C47" s="17">
        <f>'T1 -Input'!C49</f>
        <v>46</v>
      </c>
      <c r="D47" s="17">
        <f>'T1 -Input'!D49</f>
        <v>332571884</v>
      </c>
    </row>
    <row r="48" spans="1:4" x14ac:dyDescent="0.2">
      <c r="A48" s="6" t="s">
        <v>196</v>
      </c>
      <c r="B48" s="6" t="s">
        <v>19</v>
      </c>
      <c r="C48" s="17">
        <f>'T1 -Input'!C50</f>
        <v>317</v>
      </c>
      <c r="D48" s="17">
        <f>'T1 -Input'!D50</f>
        <v>961383747</v>
      </c>
    </row>
    <row r="49" spans="1:4" x14ac:dyDescent="0.2">
      <c r="A49" s="6" t="s">
        <v>173</v>
      </c>
      <c r="B49" s="6" t="s">
        <v>120</v>
      </c>
      <c r="C49" s="17">
        <f>'T1 -Input'!C51</f>
        <v>105</v>
      </c>
      <c r="D49" s="17">
        <f>'T1 -Input'!D51</f>
        <v>1793886922</v>
      </c>
    </row>
    <row r="50" spans="1:4" x14ac:dyDescent="0.2">
      <c r="A50" s="6" t="s">
        <v>197</v>
      </c>
      <c r="B50" s="6" t="s">
        <v>20</v>
      </c>
      <c r="C50" s="17">
        <f>'T1 -Input'!C52</f>
        <v>32</v>
      </c>
      <c r="D50" s="17">
        <f>'T1 -Input'!D52</f>
        <v>1295756121</v>
      </c>
    </row>
    <row r="51" spans="1:4" x14ac:dyDescent="0.2">
      <c r="A51" s="6" t="s">
        <v>198</v>
      </c>
      <c r="B51" s="6" t="s">
        <v>21</v>
      </c>
      <c r="C51" s="17">
        <f>'T1 -Input'!C53</f>
        <v>73</v>
      </c>
      <c r="D51" s="17">
        <f>'T1 -Input'!D53</f>
        <v>498130801</v>
      </c>
    </row>
    <row r="52" spans="1:4" x14ac:dyDescent="0.2">
      <c r="A52" s="6" t="s">
        <v>174</v>
      </c>
      <c r="B52" s="6" t="s">
        <v>22</v>
      </c>
      <c r="C52" s="17">
        <f>'T1 -Input'!C54</f>
        <v>732</v>
      </c>
      <c r="D52" s="17">
        <f>'T1 -Input'!D54</f>
        <v>276725121</v>
      </c>
    </row>
    <row r="53" spans="1:4" x14ac:dyDescent="0.2">
      <c r="A53" s="6" t="s">
        <v>175</v>
      </c>
      <c r="B53" s="6" t="s">
        <v>121</v>
      </c>
      <c r="C53" s="17">
        <f>'T1 -Input'!C55</f>
        <v>36</v>
      </c>
      <c r="D53" s="17">
        <f>'T1 -Input'!D55</f>
        <v>5224717576</v>
      </c>
    </row>
    <row r="54" spans="1:4" x14ac:dyDescent="0.2">
      <c r="A54" s="6" t="s">
        <v>199</v>
      </c>
      <c r="B54" s="6" t="s">
        <v>23</v>
      </c>
      <c r="C54" s="17">
        <f>'T1 -Input'!C56</f>
        <v>15</v>
      </c>
      <c r="D54" s="17">
        <f>'T1 -Input'!D56</f>
        <v>4990085761</v>
      </c>
    </row>
    <row r="55" spans="1:4" x14ac:dyDescent="0.2">
      <c r="A55" s="6" t="s">
        <v>176</v>
      </c>
      <c r="B55" s="6" t="s">
        <v>180</v>
      </c>
      <c r="C55" s="17">
        <f>'T1 -Input'!C57</f>
        <v>21</v>
      </c>
      <c r="D55" s="17">
        <f>'T1 -Input'!D57</f>
        <v>234631815</v>
      </c>
    </row>
    <row r="56" spans="1:4" x14ac:dyDescent="0.2">
      <c r="A56" s="6" t="s">
        <v>177</v>
      </c>
      <c r="B56" s="6" t="s">
        <v>122</v>
      </c>
      <c r="C56" s="17">
        <f>'T1 -Input'!C58</f>
        <v>674</v>
      </c>
      <c r="D56" s="17">
        <f>'T1 -Input'!D58</f>
        <v>1866697559</v>
      </c>
    </row>
    <row r="57" spans="1:4" x14ac:dyDescent="0.2">
      <c r="A57" s="6" t="s">
        <v>761</v>
      </c>
      <c r="B57" s="6" t="s">
        <v>762</v>
      </c>
      <c r="C57" s="17">
        <f>'T1 -Input'!C59</f>
        <v>79</v>
      </c>
      <c r="D57" s="17">
        <f>'T1 -Input'!D59</f>
        <v>724041936</v>
      </c>
    </row>
    <row r="58" spans="1:4" x14ac:dyDescent="0.2">
      <c r="A58" s="6" t="s">
        <v>200</v>
      </c>
      <c r="B58" s="6" t="s">
        <v>24</v>
      </c>
      <c r="C58" s="17">
        <f>'T1 -Input'!C60</f>
        <v>388</v>
      </c>
      <c r="D58" s="17">
        <f>'T1 -Input'!D60</f>
        <v>423703454</v>
      </c>
    </row>
    <row r="59" spans="1:4" x14ac:dyDescent="0.2">
      <c r="A59" s="6" t="s">
        <v>764</v>
      </c>
      <c r="B59" s="6" t="s">
        <v>763</v>
      </c>
      <c r="C59" s="17">
        <f>'T1 -Input'!C61</f>
        <v>27</v>
      </c>
      <c r="D59" s="17">
        <f>'T1 -Input'!D61</f>
        <v>345886534</v>
      </c>
    </row>
    <row r="60" spans="1:4" x14ac:dyDescent="0.2">
      <c r="A60" s="6" t="s">
        <v>765</v>
      </c>
      <c r="B60" s="6">
        <v>3255</v>
      </c>
      <c r="C60" s="17">
        <f>'T1 -Input'!C62</f>
        <v>27</v>
      </c>
      <c r="D60" s="17">
        <f>'T1 -Input'!D62</f>
        <v>38440778</v>
      </c>
    </row>
    <row r="61" spans="1:4" x14ac:dyDescent="0.2">
      <c r="A61" s="6" t="s">
        <v>766</v>
      </c>
      <c r="B61" s="6">
        <v>3256</v>
      </c>
      <c r="C61" s="17">
        <f>'T1 -Input'!C63</f>
        <v>90</v>
      </c>
      <c r="D61" s="17">
        <f>'T1 -Input'!D63</f>
        <v>171649980</v>
      </c>
    </row>
    <row r="62" spans="1:4" x14ac:dyDescent="0.2">
      <c r="A62" s="6" t="s">
        <v>767</v>
      </c>
      <c r="B62" s="6">
        <v>3259</v>
      </c>
      <c r="C62" s="17">
        <f>'T1 -Input'!C64</f>
        <v>63</v>
      </c>
      <c r="D62" s="17">
        <f>'T1 -Input'!D64</f>
        <v>162974877</v>
      </c>
    </row>
    <row r="63" spans="1:4" x14ac:dyDescent="0.2">
      <c r="A63" s="6" t="s">
        <v>178</v>
      </c>
      <c r="B63" s="6" t="s">
        <v>25</v>
      </c>
      <c r="C63" s="17">
        <f>'T1 -Input'!C65</f>
        <v>245</v>
      </c>
      <c r="D63" s="17">
        <f>'T1 -Input'!D65</f>
        <v>922221760</v>
      </c>
    </row>
    <row r="64" spans="1:4" ht="11.25" customHeight="1" x14ac:dyDescent="0.2">
      <c r="A64" s="6" t="s">
        <v>360</v>
      </c>
      <c r="B64" s="6" t="s">
        <v>123</v>
      </c>
      <c r="C64" s="17">
        <f>'T1 -Input'!C66</f>
        <v>312</v>
      </c>
      <c r="D64" s="17">
        <f>'T1 -Input'!D66</f>
        <v>903205958</v>
      </c>
    </row>
    <row r="65" spans="1:4" ht="11.25" customHeight="1" x14ac:dyDescent="0.2">
      <c r="A65" s="6" t="s">
        <v>350</v>
      </c>
      <c r="B65" s="6" t="s">
        <v>124</v>
      </c>
      <c r="C65" s="17">
        <f>'T1 -Input'!C67</f>
        <v>131</v>
      </c>
      <c r="D65" s="17">
        <f>'T1 -Input'!D67</f>
        <v>727576176</v>
      </c>
    </row>
    <row r="66" spans="1:4" x14ac:dyDescent="0.2">
      <c r="A66" s="6" t="s">
        <v>201</v>
      </c>
      <c r="B66" s="6" t="s">
        <v>311</v>
      </c>
      <c r="C66" s="17">
        <f>'T1 -Input'!C68</f>
        <v>61</v>
      </c>
      <c r="D66" s="17">
        <f>'T1 -Input'!D68</f>
        <v>327966334</v>
      </c>
    </row>
    <row r="67" spans="1:4" x14ac:dyDescent="0.2">
      <c r="A67" s="6" t="s">
        <v>202</v>
      </c>
      <c r="B67" s="6" t="s">
        <v>26</v>
      </c>
      <c r="C67" s="17">
        <f>'T1 -Input'!C69</f>
        <v>19</v>
      </c>
      <c r="D67" s="17">
        <f>'T1 -Input'!D69</f>
        <v>201706900</v>
      </c>
    </row>
    <row r="68" spans="1:4" x14ac:dyDescent="0.2">
      <c r="A68" s="6" t="s">
        <v>203</v>
      </c>
      <c r="B68" s="6" t="s">
        <v>27</v>
      </c>
      <c r="C68" s="17">
        <f>'T1 -Input'!C70</f>
        <v>14</v>
      </c>
      <c r="D68" s="17">
        <f>'T1 -Input'!D70</f>
        <v>38148950</v>
      </c>
    </row>
    <row r="69" spans="1:4" x14ac:dyDescent="0.2">
      <c r="A69" s="6" t="s">
        <v>204</v>
      </c>
      <c r="B69" s="6" t="s">
        <v>28</v>
      </c>
      <c r="C69" s="17">
        <f>'T1 -Input'!C71</f>
        <v>37</v>
      </c>
      <c r="D69" s="17">
        <f>'T1 -Input'!D71</f>
        <v>159753992</v>
      </c>
    </row>
    <row r="70" spans="1:4" x14ac:dyDescent="0.2">
      <c r="A70" s="6" t="s">
        <v>752</v>
      </c>
      <c r="B70" s="6"/>
    </row>
    <row r="71" spans="1:4" x14ac:dyDescent="0.2">
      <c r="A71" s="8" t="s">
        <v>751</v>
      </c>
    </row>
    <row r="72" spans="1:4" ht="10.5" customHeight="1" x14ac:dyDescent="0.2">
      <c r="A72" s="8" t="str">
        <f>CONCATENATE("                ",'T1 -Input'!$A$3)</f>
        <v xml:space="preserve">                3RD QUARTER, 2017</v>
      </c>
    </row>
    <row r="73" spans="1:4" ht="11.25" customHeight="1" x14ac:dyDescent="0.2">
      <c r="A73" s="33"/>
      <c r="B73" s="33"/>
      <c r="C73" s="34"/>
      <c r="D73" s="34" t="str">
        <f>MID($A$3,17,13)</f>
        <v xml:space="preserve">3RD QUARTER, </v>
      </c>
    </row>
    <row r="74" spans="1:4" x14ac:dyDescent="0.2">
      <c r="A74" s="9" t="s">
        <v>155</v>
      </c>
      <c r="B74" s="9" t="s">
        <v>371</v>
      </c>
      <c r="C74" s="10" t="s">
        <v>0</v>
      </c>
      <c r="D74" s="10">
        <f>VALUE(MID('T1 -Input'!$A$3,14,5))</f>
        <v>2017</v>
      </c>
    </row>
    <row r="75" spans="1:4" x14ac:dyDescent="0.2">
      <c r="A75" s="6" t="s">
        <v>351</v>
      </c>
      <c r="B75" s="6" t="s">
        <v>29</v>
      </c>
      <c r="C75" s="17">
        <f>'T1 -Input'!C72</f>
        <v>1224</v>
      </c>
      <c r="D75" s="17">
        <f>'T1 -Input'!D72</f>
        <v>1619656729</v>
      </c>
    </row>
    <row r="76" spans="1:4" x14ac:dyDescent="0.2">
      <c r="A76" s="6" t="s">
        <v>352</v>
      </c>
      <c r="B76" s="6" t="s">
        <v>125</v>
      </c>
      <c r="C76" s="17">
        <f>'T1 -Input'!C73</f>
        <v>658</v>
      </c>
      <c r="D76" s="17">
        <f>'T1 -Input'!D73</f>
        <v>1541127908</v>
      </c>
    </row>
    <row r="77" spans="1:4" x14ac:dyDescent="0.2">
      <c r="A77" s="6" t="s">
        <v>205</v>
      </c>
      <c r="B77" s="6" t="s">
        <v>30</v>
      </c>
      <c r="C77" s="17">
        <f>'T1 -Input'!C74</f>
        <v>69</v>
      </c>
      <c r="D77" s="17">
        <f>'T1 -Input'!D74</f>
        <v>132819058</v>
      </c>
    </row>
    <row r="78" spans="1:4" x14ac:dyDescent="0.2">
      <c r="A78" s="6" t="s">
        <v>206</v>
      </c>
      <c r="B78" s="6" t="s">
        <v>31</v>
      </c>
      <c r="C78" s="17">
        <f>'T1 -Input'!C75</f>
        <v>132</v>
      </c>
      <c r="D78" s="17">
        <f>'T1 -Input'!D75</f>
        <v>336975591</v>
      </c>
    </row>
    <row r="79" spans="1:4" x14ac:dyDescent="0.2">
      <c r="A79" s="6" t="s">
        <v>207</v>
      </c>
      <c r="B79" s="6" t="s">
        <v>312</v>
      </c>
      <c r="C79" s="17">
        <f>'T1 -Input'!C76</f>
        <v>457</v>
      </c>
      <c r="D79" s="17">
        <f>'T1 -Input'!D76</f>
        <v>1071333259</v>
      </c>
    </row>
    <row r="80" spans="1:4" x14ac:dyDescent="0.2">
      <c r="A80" s="6" t="s">
        <v>353</v>
      </c>
      <c r="B80" s="6" t="s">
        <v>126</v>
      </c>
      <c r="C80" s="17">
        <f>'T1 -Input'!C77</f>
        <v>524</v>
      </c>
      <c r="D80" s="17">
        <f>'T1 -Input'!D77</f>
        <v>2666524734</v>
      </c>
    </row>
    <row r="81" spans="1:5" x14ac:dyDescent="0.2">
      <c r="A81" s="6" t="s">
        <v>208</v>
      </c>
      <c r="B81" s="6" t="s">
        <v>32</v>
      </c>
      <c r="C81" s="17">
        <f>'T1 -Input'!C78</f>
        <v>38</v>
      </c>
      <c r="D81" s="17">
        <f>'T1 -Input'!D78</f>
        <v>100837712</v>
      </c>
    </row>
    <row r="82" spans="1:5" x14ac:dyDescent="0.2">
      <c r="A82" s="6" t="s">
        <v>365</v>
      </c>
      <c r="B82" s="6" t="s">
        <v>33</v>
      </c>
      <c r="C82" s="17">
        <f>'T1 -Input'!C79</f>
        <v>60</v>
      </c>
      <c r="D82" s="17">
        <f>'T1 -Input'!D79</f>
        <v>133049374</v>
      </c>
    </row>
    <row r="83" spans="1:5" x14ac:dyDescent="0.2">
      <c r="A83" s="6" t="s">
        <v>209</v>
      </c>
      <c r="B83" s="6" t="s">
        <v>34</v>
      </c>
      <c r="C83" s="17">
        <f>'T1 -Input'!C80</f>
        <v>24</v>
      </c>
      <c r="D83" s="17">
        <f>'T1 -Input'!D80</f>
        <v>20295190</v>
      </c>
    </row>
    <row r="84" spans="1:5" x14ac:dyDescent="0.2">
      <c r="A84" s="6" t="s">
        <v>210</v>
      </c>
      <c r="B84" s="6" t="s">
        <v>35</v>
      </c>
      <c r="C84" s="17">
        <f>'T1 -Input'!C81</f>
        <v>92</v>
      </c>
      <c r="D84" s="17">
        <f>'T1 -Input'!D81</f>
        <v>818675381</v>
      </c>
      <c r="E84" s="30"/>
    </row>
    <row r="85" spans="1:5" x14ac:dyDescent="0.2">
      <c r="A85" s="6" t="s">
        <v>211</v>
      </c>
      <c r="B85" s="6" t="s">
        <v>36</v>
      </c>
      <c r="C85" s="17">
        <f>'T1 -Input'!C82</f>
        <v>244</v>
      </c>
      <c r="D85" s="17">
        <f>'T1 -Input'!D82</f>
        <v>1565237710</v>
      </c>
    </row>
    <row r="86" spans="1:5" x14ac:dyDescent="0.2">
      <c r="A86" s="6" t="s">
        <v>778</v>
      </c>
      <c r="B86" s="6" t="s">
        <v>769</v>
      </c>
      <c r="C86" s="17">
        <f>'T1 -Input'!C83</f>
        <v>66</v>
      </c>
      <c r="D86" s="17">
        <f>'T1 -Input'!D83</f>
        <v>28429367</v>
      </c>
    </row>
    <row r="87" spans="1:5" x14ac:dyDescent="0.2">
      <c r="A87" s="6" t="s">
        <v>354</v>
      </c>
      <c r="B87" s="6" t="s">
        <v>127</v>
      </c>
      <c r="C87" s="17">
        <f>'T1 -Input'!C84</f>
        <v>150</v>
      </c>
      <c r="D87" s="17">
        <f>'T1 -Input'!D84</f>
        <v>676585511</v>
      </c>
    </row>
    <row r="88" spans="1:5" x14ac:dyDescent="0.2">
      <c r="A88" s="6" t="s">
        <v>212</v>
      </c>
      <c r="B88" s="6" t="s">
        <v>37</v>
      </c>
      <c r="C88" s="17">
        <f>'T1 -Input'!C85</f>
        <v>44</v>
      </c>
      <c r="D88" s="17">
        <f>'T1 -Input'!D85</f>
        <v>169392775</v>
      </c>
    </row>
    <row r="89" spans="1:5" x14ac:dyDescent="0.2">
      <c r="A89" s="6" t="s">
        <v>213</v>
      </c>
      <c r="B89" s="6" t="s">
        <v>38</v>
      </c>
      <c r="C89" s="17">
        <f>'T1 -Input'!C86</f>
        <v>8</v>
      </c>
      <c r="D89" s="17">
        <f>'T1 -Input'!D86</f>
        <v>1958923</v>
      </c>
    </row>
    <row r="90" spans="1:5" x14ac:dyDescent="0.2">
      <c r="A90" s="6" t="s">
        <v>214</v>
      </c>
      <c r="B90" s="6" t="s">
        <v>309</v>
      </c>
      <c r="C90" s="17">
        <f>'T1 -Input'!C87</f>
        <v>98</v>
      </c>
      <c r="D90" s="17">
        <f>'T1 -Input'!D87</f>
        <v>505233813</v>
      </c>
    </row>
    <row r="91" spans="1:5" x14ac:dyDescent="0.2">
      <c r="A91" s="6" t="s">
        <v>355</v>
      </c>
      <c r="B91" s="6" t="s">
        <v>128</v>
      </c>
      <c r="C91" s="17">
        <f>'T1 -Input'!C88</f>
        <v>462</v>
      </c>
      <c r="D91" s="17">
        <f>'T1 -Input'!D88</f>
        <v>17810546535</v>
      </c>
    </row>
    <row r="92" spans="1:5" x14ac:dyDescent="0.2">
      <c r="A92" s="6" t="s">
        <v>215</v>
      </c>
      <c r="B92" s="6" t="s">
        <v>310</v>
      </c>
      <c r="C92" s="17">
        <f>'T1 -Input'!C89</f>
        <v>115</v>
      </c>
      <c r="D92" s="17">
        <f>'T1 -Input'!D89</f>
        <v>396395726</v>
      </c>
    </row>
    <row r="93" spans="1:5" x14ac:dyDescent="0.2">
      <c r="A93" s="6" t="s">
        <v>216</v>
      </c>
      <c r="B93" s="6" t="s">
        <v>39</v>
      </c>
      <c r="C93" s="17">
        <f>'T1 -Input'!C90</f>
        <v>121</v>
      </c>
      <c r="D93" s="17">
        <f>'T1 -Input'!D90</f>
        <v>17052906427</v>
      </c>
      <c r="E93" s="30"/>
    </row>
    <row r="94" spans="1:5" x14ac:dyDescent="0.2">
      <c r="A94" s="6" t="s">
        <v>217</v>
      </c>
      <c r="B94" s="6" t="s">
        <v>40</v>
      </c>
      <c r="C94" s="17">
        <f>'T1 -Input'!C91</f>
        <v>182</v>
      </c>
      <c r="D94" s="17">
        <f>'T1 -Input'!D91</f>
        <v>337007091</v>
      </c>
    </row>
    <row r="95" spans="1:5" x14ac:dyDescent="0.2">
      <c r="A95" s="6" t="s">
        <v>218</v>
      </c>
      <c r="B95" s="6" t="s">
        <v>343</v>
      </c>
      <c r="C95" s="17">
        <f>'T1 -Input'!C92</f>
        <v>44</v>
      </c>
      <c r="D95" s="17">
        <f>'T1 -Input'!D92</f>
        <v>24237291</v>
      </c>
    </row>
    <row r="96" spans="1:5" x14ac:dyDescent="0.2">
      <c r="A96" s="6" t="s">
        <v>356</v>
      </c>
      <c r="B96" s="6" t="s">
        <v>41</v>
      </c>
      <c r="C96" s="17">
        <f>'T1 -Input'!C93</f>
        <v>595</v>
      </c>
      <c r="D96" s="17">
        <f>'T1 -Input'!D93</f>
        <v>409333404</v>
      </c>
    </row>
    <row r="97" spans="1:4" x14ac:dyDescent="0.2">
      <c r="A97" s="6" t="s">
        <v>357</v>
      </c>
      <c r="B97" s="6" t="s">
        <v>42</v>
      </c>
      <c r="C97" s="17">
        <f>'T1 -Input'!C94</f>
        <v>1405</v>
      </c>
      <c r="D97" s="17">
        <f>'T1 -Input'!D94</f>
        <v>1203580305</v>
      </c>
    </row>
    <row r="98" spans="1:4" x14ac:dyDescent="0.2">
      <c r="A98" s="6" t="s">
        <v>774</v>
      </c>
      <c r="B98" s="6" t="s">
        <v>770</v>
      </c>
      <c r="C98" s="17">
        <f>'T1 -Input'!C95</f>
        <v>125</v>
      </c>
      <c r="D98" s="17">
        <f>'T1 -Input'!D95</f>
        <v>141904553</v>
      </c>
    </row>
    <row r="99" spans="1:4" x14ac:dyDescent="0.2">
      <c r="A99" s="6" t="s">
        <v>775</v>
      </c>
      <c r="B99" s="6" t="s">
        <v>771</v>
      </c>
      <c r="C99" s="17">
        <f>'T1 -Input'!C96</f>
        <v>241</v>
      </c>
      <c r="D99" s="17">
        <f>'T1 -Input'!D96</f>
        <v>42976738</v>
      </c>
    </row>
    <row r="100" spans="1:4" x14ac:dyDescent="0.2">
      <c r="A100" s="6" t="s">
        <v>776</v>
      </c>
      <c r="B100" s="6" t="s">
        <v>772</v>
      </c>
      <c r="C100" s="17">
        <f>'T1 -Input'!C97</f>
        <v>107</v>
      </c>
      <c r="D100" s="17">
        <f>'T1 -Input'!D97</f>
        <v>193838283</v>
      </c>
    </row>
    <row r="101" spans="1:4" x14ac:dyDescent="0.2">
      <c r="A101" s="6" t="s">
        <v>777</v>
      </c>
      <c r="B101" s="6" t="s">
        <v>773</v>
      </c>
      <c r="C101" s="17">
        <f>'T1 -Input'!C98</f>
        <v>932</v>
      </c>
      <c r="D101" s="17">
        <f>'T1 -Input'!D98</f>
        <v>824860731</v>
      </c>
    </row>
    <row r="102" spans="1:4" x14ac:dyDescent="0.2">
      <c r="A102" s="13" t="s">
        <v>108</v>
      </c>
      <c r="B102" s="13" t="s">
        <v>129</v>
      </c>
      <c r="C102" s="14">
        <f>'T1 -Input'!C99</f>
        <v>15677</v>
      </c>
      <c r="D102" s="14">
        <f>'T1 -Input'!D99</f>
        <v>42099153244</v>
      </c>
    </row>
    <row r="103" spans="1:4" x14ac:dyDescent="0.2">
      <c r="A103" s="6" t="s">
        <v>251</v>
      </c>
      <c r="B103" s="6" t="s">
        <v>321</v>
      </c>
      <c r="C103" s="17">
        <f>'T1 -Input'!C100</f>
        <v>8672</v>
      </c>
      <c r="D103" s="17">
        <f>'T1 -Input'!D100</f>
        <v>20307559972</v>
      </c>
    </row>
    <row r="104" spans="1:4" x14ac:dyDescent="0.2">
      <c r="A104" s="6" t="s">
        <v>252</v>
      </c>
      <c r="B104" s="6" t="s">
        <v>322</v>
      </c>
      <c r="C104" s="17">
        <f>'T1 -Input'!C101</f>
        <v>686</v>
      </c>
      <c r="D104" s="17">
        <f>'T1 -Input'!D101</f>
        <v>3409780515</v>
      </c>
    </row>
    <row r="105" spans="1:4" x14ac:dyDescent="0.2">
      <c r="A105" s="6" t="s">
        <v>253</v>
      </c>
      <c r="B105" s="6" t="s">
        <v>323</v>
      </c>
      <c r="C105" s="17">
        <f>'T1 -Input'!C102</f>
        <v>491</v>
      </c>
      <c r="D105" s="17">
        <f>'T1 -Input'!D102</f>
        <v>534918772</v>
      </c>
    </row>
    <row r="106" spans="1:4" x14ac:dyDescent="0.2">
      <c r="A106" s="6" t="s">
        <v>254</v>
      </c>
      <c r="B106" s="6" t="s">
        <v>324</v>
      </c>
      <c r="C106" s="17">
        <f>'T1 -Input'!C103</f>
        <v>743</v>
      </c>
      <c r="D106" s="17">
        <f>'T1 -Input'!D103</f>
        <v>2417979208</v>
      </c>
    </row>
    <row r="107" spans="1:4" x14ac:dyDescent="0.2">
      <c r="A107" s="6" t="s">
        <v>366</v>
      </c>
      <c r="B107" s="6" t="s">
        <v>325</v>
      </c>
      <c r="C107" s="17">
        <f>'T1 -Input'!C104</f>
        <v>1588</v>
      </c>
      <c r="D107" s="17">
        <f>'T1 -Input'!D104</f>
        <v>3285955473</v>
      </c>
    </row>
    <row r="108" spans="1:4" x14ac:dyDescent="0.2">
      <c r="A108" s="6" t="s">
        <v>780</v>
      </c>
      <c r="B108" s="6" t="s">
        <v>779</v>
      </c>
      <c r="C108" s="17">
        <f>'T1 -Input'!C105</f>
        <v>316</v>
      </c>
      <c r="D108" s="17">
        <f>'T1 -Input'!D105</f>
        <v>885798375</v>
      </c>
    </row>
    <row r="109" spans="1:4" x14ac:dyDescent="0.2">
      <c r="A109" s="6" t="s">
        <v>255</v>
      </c>
      <c r="B109" s="6" t="s">
        <v>326</v>
      </c>
      <c r="C109" s="17">
        <f>'T1 -Input'!C106</f>
        <v>1100</v>
      </c>
      <c r="D109" s="17">
        <f>'T1 -Input'!D106</f>
        <v>2978809391</v>
      </c>
    </row>
    <row r="110" spans="1:4" x14ac:dyDescent="0.2">
      <c r="A110" s="6" t="s">
        <v>367</v>
      </c>
      <c r="B110" s="6" t="s">
        <v>327</v>
      </c>
      <c r="C110" s="17">
        <f>'T1 -Input'!C107</f>
        <v>536</v>
      </c>
      <c r="D110" s="17">
        <f>'T1 -Input'!D107</f>
        <v>1108967067</v>
      </c>
    </row>
    <row r="111" spans="1:4" x14ac:dyDescent="0.2">
      <c r="A111" s="6" t="s">
        <v>256</v>
      </c>
      <c r="B111" s="6" t="s">
        <v>328</v>
      </c>
      <c r="C111" s="17">
        <f>'T1 -Input'!C108</f>
        <v>1942</v>
      </c>
      <c r="D111" s="17">
        <f>'T1 -Input'!D108</f>
        <v>3403247541</v>
      </c>
    </row>
    <row r="112" spans="1:4" x14ac:dyDescent="0.2">
      <c r="A112" s="6" t="s">
        <v>784</v>
      </c>
      <c r="B112" s="6" t="s">
        <v>781</v>
      </c>
      <c r="C112" s="17">
        <f>'T1 -Input'!C109</f>
        <v>356</v>
      </c>
      <c r="D112" s="17">
        <f>'T1 -Input'!D109</f>
        <v>345164675</v>
      </c>
    </row>
    <row r="113" spans="1:4" x14ac:dyDescent="0.2">
      <c r="A113" s="6" t="s">
        <v>785</v>
      </c>
      <c r="B113" s="6" t="s">
        <v>782</v>
      </c>
      <c r="C113" s="17">
        <f>'T1 -Input'!C110</f>
        <v>100</v>
      </c>
      <c r="D113" s="17">
        <f>'T1 -Input'!D110</f>
        <v>951269894</v>
      </c>
    </row>
    <row r="114" spans="1:4" x14ac:dyDescent="0.2">
      <c r="A114" s="6" t="s">
        <v>786</v>
      </c>
      <c r="B114" s="6" t="s">
        <v>783</v>
      </c>
      <c r="C114" s="17">
        <f>'T1 -Input'!C111</f>
        <v>814</v>
      </c>
      <c r="D114" s="17">
        <f>'T1 -Input'!D111</f>
        <v>985669061</v>
      </c>
    </row>
    <row r="115" spans="1:4" x14ac:dyDescent="0.2">
      <c r="A115" s="6" t="s">
        <v>257</v>
      </c>
      <c r="B115" s="6" t="s">
        <v>329</v>
      </c>
      <c r="C115" s="17">
        <f>'T1 -Input'!C112</f>
        <v>6605</v>
      </c>
      <c r="D115" s="17">
        <f>'T1 -Input'!D112</f>
        <v>21507146405</v>
      </c>
    </row>
    <row r="116" spans="1:4" x14ac:dyDescent="0.2">
      <c r="A116" s="6" t="s">
        <v>258</v>
      </c>
      <c r="B116" s="6" t="s">
        <v>330</v>
      </c>
      <c r="C116" s="17">
        <f>'T1 -Input'!C113</f>
        <v>289</v>
      </c>
      <c r="D116" s="17">
        <f>'T1 -Input'!D113</f>
        <v>739292435</v>
      </c>
    </row>
    <row r="117" spans="1:4" x14ac:dyDescent="0.2">
      <c r="A117" s="6" t="s">
        <v>259</v>
      </c>
      <c r="B117" s="6" t="s">
        <v>334</v>
      </c>
      <c r="C117" s="17">
        <f>'T1 -Input'!C114</f>
        <v>376</v>
      </c>
      <c r="D117" s="17">
        <f>'T1 -Input'!D114</f>
        <v>2247239451</v>
      </c>
    </row>
    <row r="118" spans="1:4" x14ac:dyDescent="0.2">
      <c r="A118" s="6" t="s">
        <v>260</v>
      </c>
      <c r="B118" s="6" t="s">
        <v>335</v>
      </c>
      <c r="C118" s="17">
        <f>'T1 -Input'!C115</f>
        <v>450</v>
      </c>
      <c r="D118" s="17">
        <f>'T1 -Input'!D115</f>
        <v>1160516643</v>
      </c>
    </row>
    <row r="119" spans="1:4" x14ac:dyDescent="0.2">
      <c r="A119" s="6" t="s">
        <v>261</v>
      </c>
      <c r="B119" s="6" t="s">
        <v>331</v>
      </c>
      <c r="C119" s="17">
        <f>'T1 -Input'!C116</f>
        <v>1867</v>
      </c>
      <c r="D119" s="17">
        <f>'T1 -Input'!D116</f>
        <v>9426180758</v>
      </c>
    </row>
    <row r="120" spans="1:4" x14ac:dyDescent="0.2">
      <c r="A120" s="6" t="s">
        <v>262</v>
      </c>
      <c r="B120" s="6" t="s">
        <v>332</v>
      </c>
      <c r="C120" s="17">
        <f>'T1 -Input'!C117</f>
        <v>371</v>
      </c>
      <c r="D120" s="17">
        <f>'T1 -Input'!D117</f>
        <v>507611284</v>
      </c>
    </row>
    <row r="121" spans="1:4" x14ac:dyDescent="0.2">
      <c r="A121" s="6" t="s">
        <v>263</v>
      </c>
      <c r="B121" s="6" t="s">
        <v>333</v>
      </c>
      <c r="C121" s="17">
        <f>'T1 -Input'!C118</f>
        <v>440</v>
      </c>
      <c r="D121" s="17">
        <f>'T1 -Input'!D118</f>
        <v>840528425</v>
      </c>
    </row>
    <row r="122" spans="1:4" x14ac:dyDescent="0.2">
      <c r="A122" s="6" t="s">
        <v>264</v>
      </c>
      <c r="B122" s="6" t="s">
        <v>336</v>
      </c>
      <c r="C122" s="17">
        <f>'T1 -Input'!C119</f>
        <v>184</v>
      </c>
      <c r="D122" s="17">
        <f>'T1 -Input'!D119</f>
        <v>2257416995</v>
      </c>
    </row>
    <row r="123" spans="1:4" x14ac:dyDescent="0.2">
      <c r="A123" s="6" t="s">
        <v>792</v>
      </c>
      <c r="B123" s="6" t="s">
        <v>787</v>
      </c>
      <c r="C123" s="17">
        <f>'T1 -Input'!C120</f>
        <v>125</v>
      </c>
      <c r="D123" s="17">
        <f>'T1 -Input'!D120</f>
        <v>309180685</v>
      </c>
    </row>
    <row r="124" spans="1:4" x14ac:dyDescent="0.2">
      <c r="A124" s="6" t="s">
        <v>793</v>
      </c>
      <c r="B124" s="6" t="s">
        <v>788</v>
      </c>
      <c r="C124" s="17">
        <f>'T1 -Input'!C121</f>
        <v>506</v>
      </c>
      <c r="D124" s="17">
        <f>'T1 -Input'!D121</f>
        <v>1151031932</v>
      </c>
    </row>
    <row r="125" spans="1:4" x14ac:dyDescent="0.2">
      <c r="A125" s="6" t="s">
        <v>796</v>
      </c>
      <c r="B125" s="6" t="s">
        <v>789</v>
      </c>
      <c r="C125" s="17">
        <f>'T1 -Input'!C122</f>
        <v>267</v>
      </c>
      <c r="D125" s="17">
        <f>'T1 -Input'!D122</f>
        <v>953095000</v>
      </c>
    </row>
    <row r="126" spans="1:4" x14ac:dyDescent="0.2">
      <c r="A126" s="6" t="s">
        <v>794</v>
      </c>
      <c r="B126" s="6" t="s">
        <v>790</v>
      </c>
      <c r="C126" s="17">
        <f>'T1 -Input'!C123</f>
        <v>71</v>
      </c>
      <c r="D126" s="17">
        <f>'T1 -Input'!D123</f>
        <v>417715407</v>
      </c>
    </row>
    <row r="127" spans="1:4" x14ac:dyDescent="0.2">
      <c r="A127" s="6" t="s">
        <v>795</v>
      </c>
      <c r="B127" s="6" t="s">
        <v>791</v>
      </c>
      <c r="C127" s="17">
        <f>'T1 -Input'!C124</f>
        <v>1659</v>
      </c>
      <c r="D127" s="17">
        <f>'T1 -Input'!D124</f>
        <v>1497337390</v>
      </c>
    </row>
    <row r="128" spans="1:4" x14ac:dyDescent="0.2">
      <c r="A128" s="6" t="s">
        <v>361</v>
      </c>
      <c r="B128" s="6" t="s">
        <v>337</v>
      </c>
      <c r="C128" s="17">
        <f>'T1 -Input'!C125</f>
        <v>400</v>
      </c>
      <c r="D128" s="17">
        <f>'T1 -Input'!D125</f>
        <v>284446867</v>
      </c>
    </row>
    <row r="129" spans="1:5" x14ac:dyDescent="0.2">
      <c r="A129" s="6" t="s">
        <v>752</v>
      </c>
      <c r="B129" s="6"/>
    </row>
    <row r="130" spans="1:5" x14ac:dyDescent="0.2">
      <c r="A130" s="8" t="s">
        <v>751</v>
      </c>
    </row>
    <row r="131" spans="1:5" ht="10.5" customHeight="1" x14ac:dyDescent="0.2">
      <c r="A131" s="8" t="str">
        <f>CONCATENATE("                ",'T1 -Input'!$A$3)</f>
        <v xml:space="preserve">                3RD QUARTER, 2017</v>
      </c>
    </row>
    <row r="132" spans="1:5" ht="11.25" customHeight="1" x14ac:dyDescent="0.2">
      <c r="A132" s="33"/>
      <c r="B132" s="33"/>
      <c r="C132" s="34" t="s">
        <v>927</v>
      </c>
      <c r="D132" s="34" t="str">
        <f>MID($A$3,17,13)</f>
        <v xml:space="preserve">3RD QUARTER, </v>
      </c>
    </row>
    <row r="133" spans="1:5" x14ac:dyDescent="0.2">
      <c r="A133" s="9" t="s">
        <v>155</v>
      </c>
      <c r="B133" s="9" t="s">
        <v>371</v>
      </c>
      <c r="C133" s="10" t="s">
        <v>0</v>
      </c>
      <c r="D133" s="10">
        <f>VALUE(MID('T1 -Input'!$A$3,14,5))</f>
        <v>2017</v>
      </c>
    </row>
    <row r="134" spans="1:5" x14ac:dyDescent="0.2">
      <c r="A134" s="13" t="s">
        <v>109</v>
      </c>
      <c r="B134" s="13" t="s">
        <v>130</v>
      </c>
      <c r="C134" s="14">
        <f>'T1 -Input'!C126</f>
        <v>36528</v>
      </c>
      <c r="D134" s="14">
        <f>'T1 -Input'!D126</f>
        <v>37920812750</v>
      </c>
    </row>
    <row r="135" spans="1:5" x14ac:dyDescent="0.2">
      <c r="A135" s="6" t="s">
        <v>265</v>
      </c>
      <c r="B135" s="6" t="s">
        <v>131</v>
      </c>
      <c r="C135" s="17">
        <f>'T1 -Input'!C127</f>
        <v>3030</v>
      </c>
      <c r="D135" s="17">
        <f>'T1 -Input'!D127</f>
        <v>7444993858</v>
      </c>
    </row>
    <row r="136" spans="1:5" x14ac:dyDescent="0.2">
      <c r="A136" s="6" t="s">
        <v>219</v>
      </c>
      <c r="B136" s="6" t="s">
        <v>43</v>
      </c>
      <c r="C136" s="17">
        <f>'T1 -Input'!C128</f>
        <v>1332</v>
      </c>
      <c r="D136" s="17">
        <f>'T1 -Input'!D128</f>
        <v>5729739469</v>
      </c>
      <c r="E136" s="30"/>
    </row>
    <row r="137" spans="1:5" x14ac:dyDescent="0.2">
      <c r="A137" s="6" t="s">
        <v>220</v>
      </c>
      <c r="B137" s="6" t="s">
        <v>44</v>
      </c>
      <c r="C137" s="17">
        <f>'T1 -Input'!C129</f>
        <v>555</v>
      </c>
      <c r="D137" s="17">
        <f>'T1 -Input'!D129</f>
        <v>753477284</v>
      </c>
    </row>
    <row r="138" spans="1:5" x14ac:dyDescent="0.2">
      <c r="A138" s="6" t="s">
        <v>221</v>
      </c>
      <c r="B138" s="6" t="s">
        <v>45</v>
      </c>
      <c r="C138" s="17">
        <f>'T1 -Input'!C130</f>
        <v>1143</v>
      </c>
      <c r="D138" s="17">
        <f>'T1 -Input'!D130</f>
        <v>961777105</v>
      </c>
    </row>
    <row r="139" spans="1:5" x14ac:dyDescent="0.2">
      <c r="A139" s="6" t="s">
        <v>362</v>
      </c>
      <c r="B139" s="6" t="s">
        <v>46</v>
      </c>
      <c r="C139" s="17">
        <f>'T1 -Input'!C131</f>
        <v>1618</v>
      </c>
      <c r="D139" s="17">
        <f>'T1 -Input'!D131</f>
        <v>965757299</v>
      </c>
    </row>
    <row r="140" spans="1:5" x14ac:dyDescent="0.2">
      <c r="A140" s="6" t="s">
        <v>266</v>
      </c>
      <c r="B140" s="6" t="s">
        <v>132</v>
      </c>
      <c r="C140" s="17">
        <f>'T1 -Input'!C132</f>
        <v>2105</v>
      </c>
      <c r="D140" s="17">
        <f>'T1 -Input'!D132</f>
        <v>1738885545</v>
      </c>
    </row>
    <row r="141" spans="1:5" x14ac:dyDescent="0.2">
      <c r="A141" s="6" t="s">
        <v>222</v>
      </c>
      <c r="B141" s="6" t="s">
        <v>797</v>
      </c>
      <c r="C141" s="17">
        <f>'T1 -Input'!C133</f>
        <v>177</v>
      </c>
      <c r="D141" s="17">
        <f>'T1 -Input'!D133</f>
        <v>184737418</v>
      </c>
    </row>
    <row r="142" spans="1:5" x14ac:dyDescent="0.2">
      <c r="A142" s="6" t="s">
        <v>799</v>
      </c>
      <c r="B142" s="6" t="s">
        <v>798</v>
      </c>
      <c r="C142" s="17">
        <f>'T1 -Input'!C134</f>
        <v>1928</v>
      </c>
      <c r="D142" s="17">
        <f>'T1 -Input'!D134</f>
        <v>1554148127</v>
      </c>
      <c r="E142" s="30"/>
    </row>
    <row r="143" spans="1:5" x14ac:dyDescent="0.2">
      <c r="A143" s="6" t="s">
        <v>223</v>
      </c>
      <c r="B143" s="6" t="s">
        <v>133</v>
      </c>
      <c r="C143" s="17">
        <f>'T1 -Input'!C135</f>
        <v>2357</v>
      </c>
      <c r="D143" s="17">
        <f>'T1 -Input'!D135</f>
        <v>2891762181</v>
      </c>
    </row>
    <row r="144" spans="1:5" x14ac:dyDescent="0.2">
      <c r="A144" s="6" t="s">
        <v>224</v>
      </c>
      <c r="B144" s="6" t="s">
        <v>47</v>
      </c>
      <c r="C144" s="17">
        <f>'T1 -Input'!C136</f>
        <v>1556</v>
      </c>
      <c r="D144" s="17">
        <f>'T1 -Input'!D136</f>
        <v>2528852976</v>
      </c>
    </row>
    <row r="145" spans="1:5" x14ac:dyDescent="0.2">
      <c r="A145" s="6" t="s">
        <v>225</v>
      </c>
      <c r="B145" s="6" t="s">
        <v>48</v>
      </c>
      <c r="C145" s="17">
        <f>'T1 -Input'!C137</f>
        <v>801</v>
      </c>
      <c r="D145" s="17">
        <f>'T1 -Input'!D137</f>
        <v>362909205</v>
      </c>
    </row>
    <row r="146" spans="1:5" x14ac:dyDescent="0.2">
      <c r="A146" s="6" t="s">
        <v>226</v>
      </c>
      <c r="B146" s="6" t="s">
        <v>134</v>
      </c>
      <c r="C146" s="17">
        <f>'T1 -Input'!C138</f>
        <v>3475</v>
      </c>
      <c r="D146" s="17">
        <f>'T1 -Input'!D138</f>
        <v>4499679181</v>
      </c>
    </row>
    <row r="147" spans="1:5" x14ac:dyDescent="0.2">
      <c r="A147" s="6" t="s">
        <v>227</v>
      </c>
      <c r="B147" s="6" t="s">
        <v>49</v>
      </c>
      <c r="C147" s="17">
        <f>'T1 -Input'!C139</f>
        <v>1979</v>
      </c>
      <c r="D147" s="17">
        <f>'T1 -Input'!D139</f>
        <v>3993094427</v>
      </c>
    </row>
    <row r="148" spans="1:5" x14ac:dyDescent="0.2">
      <c r="A148" s="6" t="s">
        <v>228</v>
      </c>
      <c r="B148" s="6" t="s">
        <v>50</v>
      </c>
      <c r="C148" s="17">
        <f>'T1 -Input'!C140</f>
        <v>923</v>
      </c>
      <c r="D148" s="17">
        <f>'T1 -Input'!D140</f>
        <v>367319911</v>
      </c>
    </row>
    <row r="149" spans="1:5" x14ac:dyDescent="0.2">
      <c r="A149" s="6" t="s">
        <v>229</v>
      </c>
      <c r="B149" s="6" t="s">
        <v>51</v>
      </c>
      <c r="C149" s="17">
        <f>'T1 -Input'!C141</f>
        <v>573</v>
      </c>
      <c r="D149" s="17">
        <f>'T1 -Input'!D141</f>
        <v>139264843</v>
      </c>
    </row>
    <row r="150" spans="1:5" x14ac:dyDescent="0.2">
      <c r="A150" s="6" t="s">
        <v>230</v>
      </c>
      <c r="B150" s="6" t="s">
        <v>52</v>
      </c>
      <c r="C150" s="17">
        <f>'T1 -Input'!C142</f>
        <v>2632</v>
      </c>
      <c r="D150" s="17">
        <f>'T1 -Input'!D142</f>
        <v>2580751650</v>
      </c>
    </row>
    <row r="151" spans="1:5" x14ac:dyDescent="0.2">
      <c r="A151" s="6" t="s">
        <v>231</v>
      </c>
      <c r="B151" s="6" t="s">
        <v>135</v>
      </c>
      <c r="C151" s="17">
        <f>'T1 -Input'!C143</f>
        <v>1518</v>
      </c>
      <c r="D151" s="17">
        <f>'T1 -Input'!D143</f>
        <v>2686315794</v>
      </c>
      <c r="E151" s="30"/>
    </row>
    <row r="152" spans="1:5" x14ac:dyDescent="0.2">
      <c r="A152" s="6" t="s">
        <v>232</v>
      </c>
      <c r="B152" s="6" t="s">
        <v>136</v>
      </c>
      <c r="C152" s="17">
        <f>'T1 -Input'!C144</f>
        <v>3617</v>
      </c>
      <c r="D152" s="17">
        <f>'T1 -Input'!D144</f>
        <v>1444872498</v>
      </c>
    </row>
    <row r="153" spans="1:5" x14ac:dyDescent="0.2">
      <c r="A153" s="6" t="s">
        <v>233</v>
      </c>
      <c r="B153" s="6" t="s">
        <v>53</v>
      </c>
      <c r="C153" s="17">
        <f>'T1 -Input'!C145</f>
        <v>2765</v>
      </c>
      <c r="D153" s="17">
        <f>'T1 -Input'!D145</f>
        <v>1189119027</v>
      </c>
    </row>
    <row r="154" spans="1:5" x14ac:dyDescent="0.2">
      <c r="A154" s="6" t="s">
        <v>234</v>
      </c>
      <c r="B154" s="6" t="s">
        <v>54</v>
      </c>
      <c r="C154" s="17">
        <f>'T1 -Input'!C146</f>
        <v>136</v>
      </c>
      <c r="D154" s="17">
        <f>'T1 -Input'!D146</f>
        <v>106899721</v>
      </c>
    </row>
    <row r="155" spans="1:5" x14ac:dyDescent="0.2">
      <c r="A155" s="6" t="s">
        <v>235</v>
      </c>
      <c r="B155" s="6" t="s">
        <v>55</v>
      </c>
      <c r="C155" s="17">
        <f>'T1 -Input'!C147</f>
        <v>716</v>
      </c>
      <c r="D155" s="17">
        <f>'T1 -Input'!D147</f>
        <v>148853750</v>
      </c>
    </row>
    <row r="156" spans="1:5" x14ac:dyDescent="0.2">
      <c r="A156" s="6" t="s">
        <v>236</v>
      </c>
      <c r="B156" s="6" t="s">
        <v>137</v>
      </c>
      <c r="C156" s="17">
        <f>'T1 -Input'!C148</f>
        <v>2525</v>
      </c>
      <c r="D156" s="17">
        <f>'T1 -Input'!D148</f>
        <v>1023981859</v>
      </c>
    </row>
    <row r="157" spans="1:5" x14ac:dyDescent="0.2">
      <c r="A157" s="6" t="s">
        <v>237</v>
      </c>
      <c r="B157" s="6" t="s">
        <v>56</v>
      </c>
      <c r="C157" s="17">
        <f>'T1 -Input'!C149</f>
        <v>1261</v>
      </c>
      <c r="D157" s="17">
        <f>'T1 -Input'!D149</f>
        <v>586719992</v>
      </c>
    </row>
    <row r="158" spans="1:5" x14ac:dyDescent="0.2">
      <c r="A158" s="6" t="s">
        <v>238</v>
      </c>
      <c r="B158" s="6" t="s">
        <v>57</v>
      </c>
      <c r="C158" s="17">
        <f>'T1 -Input'!C150</f>
        <v>452</v>
      </c>
      <c r="D158" s="17">
        <f>'T1 -Input'!D150</f>
        <v>215140775</v>
      </c>
    </row>
    <row r="159" spans="1:5" x14ac:dyDescent="0.2">
      <c r="A159" s="6" t="s">
        <v>239</v>
      </c>
      <c r="B159" s="6" t="s">
        <v>58</v>
      </c>
      <c r="C159" s="17">
        <f>'T1 -Input'!C151</f>
        <v>181</v>
      </c>
      <c r="D159" s="17">
        <f>'T1 -Input'!D151</f>
        <v>36463601</v>
      </c>
    </row>
    <row r="160" spans="1:5" x14ac:dyDescent="0.2">
      <c r="A160" s="6" t="s">
        <v>240</v>
      </c>
      <c r="B160" s="6" t="s">
        <v>59</v>
      </c>
      <c r="C160" s="17">
        <f>'T1 -Input'!C152</f>
        <v>182</v>
      </c>
      <c r="D160" s="17">
        <f>'T1 -Input'!D152</f>
        <v>41688391</v>
      </c>
    </row>
    <row r="161" spans="1:5" x14ac:dyDescent="0.2">
      <c r="A161" s="6" t="s">
        <v>241</v>
      </c>
      <c r="B161" s="6" t="s">
        <v>60</v>
      </c>
      <c r="C161" s="17">
        <f>'T1 -Input'!C153</f>
        <v>449</v>
      </c>
      <c r="D161" s="17">
        <f>'T1 -Input'!D153</f>
        <v>143969100</v>
      </c>
    </row>
    <row r="162" spans="1:5" x14ac:dyDescent="0.2">
      <c r="A162" s="6" t="s">
        <v>242</v>
      </c>
      <c r="B162" s="6" t="s">
        <v>61</v>
      </c>
      <c r="C162" s="17">
        <f>'T1 -Input'!C154</f>
        <v>24</v>
      </c>
      <c r="D162" s="17">
        <f>'T1 -Input'!D154</f>
        <v>822645694</v>
      </c>
    </row>
    <row r="163" spans="1:5" x14ac:dyDescent="0.2">
      <c r="A163" s="6" t="s">
        <v>243</v>
      </c>
      <c r="B163" s="6" t="s">
        <v>62</v>
      </c>
      <c r="C163" s="17">
        <f>'T1 -Input'!C155</f>
        <v>205</v>
      </c>
      <c r="D163" s="17">
        <f>'T1 -Input'!D155</f>
        <v>6692768773</v>
      </c>
    </row>
    <row r="164" spans="1:5" x14ac:dyDescent="0.2">
      <c r="A164" s="6" t="s">
        <v>244</v>
      </c>
      <c r="B164" s="6" t="s">
        <v>63</v>
      </c>
      <c r="C164" s="17">
        <f>'T1 -Input'!C156</f>
        <v>1013</v>
      </c>
      <c r="D164" s="17">
        <f>'T1 -Input'!D156</f>
        <v>1652491538</v>
      </c>
      <c r="E164" s="30"/>
    </row>
    <row r="165" spans="1:5" x14ac:dyDescent="0.2">
      <c r="A165" s="6" t="s">
        <v>245</v>
      </c>
      <c r="B165" s="6" t="s">
        <v>271</v>
      </c>
      <c r="C165" s="17">
        <f>'T1 -Input'!C157</f>
        <v>12409</v>
      </c>
      <c r="D165" s="17">
        <f>'T1 -Input'!D157</f>
        <v>3475906880</v>
      </c>
    </row>
    <row r="166" spans="1:5" x14ac:dyDescent="0.2">
      <c r="A166" s="13" t="s">
        <v>110</v>
      </c>
      <c r="B166" s="13" t="s">
        <v>138</v>
      </c>
      <c r="C166" s="14">
        <f>'T1 -Input'!C158</f>
        <v>5578</v>
      </c>
      <c r="D166" s="14">
        <f>'T1 -Input'!D158</f>
        <v>3084084387</v>
      </c>
    </row>
    <row r="167" spans="1:5" x14ac:dyDescent="0.2">
      <c r="A167" s="6" t="s">
        <v>246</v>
      </c>
      <c r="B167" s="6" t="s">
        <v>64</v>
      </c>
      <c r="C167" s="17">
        <f>'T1 -Input'!C159</f>
        <v>52</v>
      </c>
      <c r="D167" s="17">
        <f>'T1 -Input'!D159</f>
        <v>26941770</v>
      </c>
    </row>
    <row r="168" spans="1:5" x14ac:dyDescent="0.2">
      <c r="A168" s="6" t="s">
        <v>247</v>
      </c>
      <c r="B168" s="6" t="s">
        <v>338</v>
      </c>
      <c r="C168" s="17">
        <f>'T1 -Input'!C160</f>
        <v>12</v>
      </c>
      <c r="D168" s="17">
        <f>'T1 -Input'!D160</f>
        <v>44430582</v>
      </c>
    </row>
    <row r="169" spans="1:5" x14ac:dyDescent="0.2">
      <c r="A169" s="6" t="s">
        <v>248</v>
      </c>
      <c r="B169" s="6" t="s">
        <v>65</v>
      </c>
      <c r="C169" s="17">
        <f>'T1 -Input'!C161</f>
        <v>58</v>
      </c>
      <c r="D169" s="17">
        <f>'T1 -Input'!D161</f>
        <v>92828283</v>
      </c>
    </row>
    <row r="170" spans="1:5" x14ac:dyDescent="0.2">
      <c r="A170" s="6" t="s">
        <v>249</v>
      </c>
      <c r="B170" s="6" t="s">
        <v>66</v>
      </c>
      <c r="C170" s="17">
        <f>'T1 -Input'!C162</f>
        <v>3088</v>
      </c>
      <c r="D170" s="17">
        <f>'T1 -Input'!D162</f>
        <v>1206155349</v>
      </c>
    </row>
    <row r="171" spans="1:5" x14ac:dyDescent="0.2">
      <c r="A171" s="6" t="s">
        <v>250</v>
      </c>
      <c r="B171" s="6" t="s">
        <v>67</v>
      </c>
      <c r="C171" s="17">
        <f>'T1 -Input'!C163</f>
        <v>513</v>
      </c>
      <c r="D171" s="17">
        <f>'T1 -Input'!D163</f>
        <v>173132731</v>
      </c>
    </row>
    <row r="172" spans="1:5" x14ac:dyDescent="0.2">
      <c r="A172" s="6" t="s">
        <v>804</v>
      </c>
      <c r="B172" s="6" t="s">
        <v>800</v>
      </c>
      <c r="C172" s="17">
        <f>'T1 -Input'!C164</f>
        <v>7</v>
      </c>
      <c r="D172" s="17">
        <f>'T1 -Input'!D164</f>
        <v>26188627</v>
      </c>
    </row>
    <row r="173" spans="1:5" x14ac:dyDescent="0.2">
      <c r="A173" s="6" t="s">
        <v>805</v>
      </c>
      <c r="B173" s="6" t="s">
        <v>801</v>
      </c>
      <c r="C173" s="17">
        <f>'T1 -Input'!C165</f>
        <v>163</v>
      </c>
      <c r="D173" s="17">
        <f>'T1 -Input'!D165</f>
        <v>58411767</v>
      </c>
    </row>
    <row r="174" spans="1:5" x14ac:dyDescent="0.2">
      <c r="A174" s="6" t="s">
        <v>806</v>
      </c>
      <c r="B174" s="6" t="s">
        <v>802</v>
      </c>
      <c r="C174" s="17">
        <f>'T1 -Input'!C166</f>
        <v>1157</v>
      </c>
      <c r="D174" s="17">
        <f>'T1 -Input'!D166</f>
        <v>1320922078</v>
      </c>
    </row>
    <row r="175" spans="1:5" x14ac:dyDescent="0.2">
      <c r="A175" s="6" t="s">
        <v>807</v>
      </c>
      <c r="B175" s="6" t="s">
        <v>803</v>
      </c>
      <c r="C175" s="17">
        <f>'T1 -Input'!C167</f>
        <v>528</v>
      </c>
      <c r="D175" s="17">
        <f>'T1 -Input'!D167</f>
        <v>135073200</v>
      </c>
    </row>
    <row r="176" spans="1:5" x14ac:dyDescent="0.2">
      <c r="A176" s="13" t="s">
        <v>111</v>
      </c>
      <c r="B176" s="13" t="s">
        <v>139</v>
      </c>
      <c r="C176" s="14">
        <f>'T1 -Input'!C168</f>
        <v>187</v>
      </c>
      <c r="D176" s="14">
        <f>'T1 -Input'!D168</f>
        <v>266143004</v>
      </c>
    </row>
    <row r="177" spans="1:5" x14ac:dyDescent="0.2">
      <c r="A177" s="13" t="s">
        <v>140</v>
      </c>
      <c r="B177" s="13" t="s">
        <v>141</v>
      </c>
      <c r="C177" s="14">
        <f>'T1 -Input'!C169</f>
        <v>3486</v>
      </c>
      <c r="D177" s="14">
        <f>'T1 -Input'!D169</f>
        <v>6177105224</v>
      </c>
    </row>
    <row r="178" spans="1:5" x14ac:dyDescent="0.2">
      <c r="A178" s="6" t="s">
        <v>345</v>
      </c>
      <c r="B178" s="6" t="s">
        <v>142</v>
      </c>
      <c r="C178" s="17">
        <f>'T1 -Input'!C170</f>
        <v>884</v>
      </c>
      <c r="D178" s="17">
        <f>'T1 -Input'!D170</f>
        <v>1347964829</v>
      </c>
    </row>
    <row r="179" spans="1:5" x14ac:dyDescent="0.2">
      <c r="A179" s="6" t="s">
        <v>267</v>
      </c>
      <c r="B179" s="6" t="s">
        <v>68</v>
      </c>
      <c r="C179" s="17">
        <f>'T1 -Input'!C171</f>
        <v>102</v>
      </c>
      <c r="D179" s="17">
        <f>'T1 -Input'!D171</f>
        <v>103792340</v>
      </c>
    </row>
    <row r="180" spans="1:5" x14ac:dyDescent="0.2">
      <c r="A180" s="6" t="s">
        <v>268</v>
      </c>
      <c r="B180" s="6" t="s">
        <v>272</v>
      </c>
      <c r="C180" s="17">
        <f>'T1 -Input'!C172</f>
        <v>289</v>
      </c>
      <c r="D180" s="17">
        <f>'T1 -Input'!D172</f>
        <v>121287306</v>
      </c>
    </row>
    <row r="181" spans="1:5" x14ac:dyDescent="0.2">
      <c r="A181" s="6" t="s">
        <v>269</v>
      </c>
      <c r="B181" s="6" t="s">
        <v>69</v>
      </c>
      <c r="C181" s="17">
        <f>'T1 -Input'!C173</f>
        <v>414</v>
      </c>
      <c r="D181" s="17">
        <f>'T1 -Input'!D173</f>
        <v>979473126</v>
      </c>
    </row>
    <row r="182" spans="1:5" x14ac:dyDescent="0.2">
      <c r="A182" s="6" t="s">
        <v>270</v>
      </c>
      <c r="B182" s="6" t="s">
        <v>273</v>
      </c>
      <c r="C182" s="17">
        <f>'T1 -Input'!C174</f>
        <v>79</v>
      </c>
      <c r="D182" s="17">
        <f>'T1 -Input'!D174</f>
        <v>143412057</v>
      </c>
    </row>
    <row r="183" spans="1:5" x14ac:dyDescent="0.2">
      <c r="A183" s="6" t="s">
        <v>368</v>
      </c>
      <c r="B183" s="6" t="s">
        <v>70</v>
      </c>
      <c r="C183" s="17">
        <f>'T1 -Input'!C175</f>
        <v>730</v>
      </c>
      <c r="D183" s="17">
        <f>'T1 -Input'!D175</f>
        <v>228701431</v>
      </c>
    </row>
    <row r="184" spans="1:5" x14ac:dyDescent="0.2">
      <c r="A184" s="6" t="s">
        <v>143</v>
      </c>
      <c r="B184" s="6" t="s">
        <v>344</v>
      </c>
      <c r="C184" s="17">
        <f>'T1 -Input'!C176</f>
        <v>167</v>
      </c>
      <c r="D184" s="17">
        <f>'T1 -Input'!D176</f>
        <v>554455619</v>
      </c>
    </row>
    <row r="185" spans="1:5" x14ac:dyDescent="0.2">
      <c r="A185" s="6" t="s">
        <v>144</v>
      </c>
      <c r="B185" s="6" t="s">
        <v>339</v>
      </c>
      <c r="C185" s="17">
        <f>'T1 -Input'!C177</f>
        <v>670</v>
      </c>
      <c r="D185" s="17">
        <f>'T1 -Input'!D177</f>
        <v>3031467603</v>
      </c>
      <c r="E185" s="31"/>
    </row>
    <row r="186" spans="1:5" x14ac:dyDescent="0.2">
      <c r="A186" s="6" t="s">
        <v>363</v>
      </c>
      <c r="B186" s="6" t="s">
        <v>340</v>
      </c>
      <c r="C186" s="17">
        <f>'T1 -Input'!C178</f>
        <v>663</v>
      </c>
      <c r="D186" s="17">
        <f>'T1 -Input'!D178</f>
        <v>598071032</v>
      </c>
      <c r="E186" s="31"/>
    </row>
    <row r="187" spans="1:5" x14ac:dyDescent="0.2">
      <c r="A187" s="6" t="s">
        <v>342</v>
      </c>
      <c r="B187" s="6" t="s">
        <v>341</v>
      </c>
      <c r="C187" s="17">
        <f>'T1 -Input'!C179</f>
        <v>372</v>
      </c>
      <c r="D187" s="17">
        <f>'T1 -Input'!D179</f>
        <v>416444710</v>
      </c>
    </row>
    <row r="188" spans="1:5" x14ac:dyDescent="0.2">
      <c r="A188" s="13" t="s">
        <v>156</v>
      </c>
      <c r="B188" s="13" t="s">
        <v>145</v>
      </c>
      <c r="C188" s="14">
        <f>'T1 -Input'!C180</f>
        <v>12169</v>
      </c>
      <c r="D188" s="14">
        <f>'T1 -Input'!D180</f>
        <v>13420687883</v>
      </c>
    </row>
    <row r="189" spans="1:5" x14ac:dyDescent="0.2">
      <c r="A189" s="6" t="s">
        <v>146</v>
      </c>
      <c r="B189" s="6" t="s">
        <v>926</v>
      </c>
      <c r="C189" s="17">
        <f>'T1 -Input'!C181</f>
        <v>1482</v>
      </c>
      <c r="D189" s="17">
        <f>'T1 -Input'!D181</f>
        <v>5464941936</v>
      </c>
    </row>
    <row r="190" spans="1:5" x14ac:dyDescent="0.2">
      <c r="A190" s="6" t="s">
        <v>147</v>
      </c>
      <c r="B190" s="6" t="s">
        <v>274</v>
      </c>
      <c r="C190" s="17">
        <f>'T1 -Input'!C182</f>
        <v>1857</v>
      </c>
      <c r="D190" s="17">
        <f>'T1 -Input'!D182</f>
        <v>2146724426</v>
      </c>
    </row>
    <row r="191" spans="1:5" x14ac:dyDescent="0.2">
      <c r="A191" s="6" t="s">
        <v>148</v>
      </c>
      <c r="B191" s="6" t="s">
        <v>71</v>
      </c>
      <c r="C191" s="17">
        <f>'T1 -Input'!C183</f>
        <v>2640</v>
      </c>
      <c r="D191" s="17">
        <f>'T1 -Input'!D183</f>
        <v>2156622357</v>
      </c>
    </row>
    <row r="192" spans="1:5" x14ac:dyDescent="0.2">
      <c r="A192" s="6" t="s">
        <v>149</v>
      </c>
      <c r="B192" s="6" t="s">
        <v>72</v>
      </c>
      <c r="C192" s="17">
        <f>'T1 -Input'!C184</f>
        <v>4261</v>
      </c>
      <c r="D192" s="17">
        <f>'T1 -Input'!D184</f>
        <v>1706093100</v>
      </c>
    </row>
    <row r="193" spans="1:4" x14ac:dyDescent="0.2">
      <c r="A193" s="6" t="s">
        <v>150</v>
      </c>
      <c r="B193" s="6" t="s">
        <v>73</v>
      </c>
      <c r="C193" s="17">
        <f>'T1 -Input'!C185</f>
        <v>1794</v>
      </c>
      <c r="D193" s="17">
        <f>'T1 -Input'!D185</f>
        <v>1773939991</v>
      </c>
    </row>
    <row r="194" spans="1:4" x14ac:dyDescent="0.2">
      <c r="A194" s="6" t="s">
        <v>369</v>
      </c>
      <c r="B194" s="6" t="s">
        <v>74</v>
      </c>
      <c r="C194" s="17">
        <f>'T1 -Input'!C186</f>
        <v>135</v>
      </c>
      <c r="D194" s="17">
        <f>'T1 -Input'!D186</f>
        <v>172366073</v>
      </c>
    </row>
    <row r="195" spans="1:4" x14ac:dyDescent="0.2">
      <c r="A195" s="6" t="s">
        <v>752</v>
      </c>
      <c r="B195" s="6"/>
    </row>
    <row r="196" spans="1:4" x14ac:dyDescent="0.2">
      <c r="A196" s="8" t="s">
        <v>751</v>
      </c>
    </row>
    <row r="197" spans="1:4" ht="10.5" customHeight="1" x14ac:dyDescent="0.2">
      <c r="A197" s="39" t="str">
        <f>CONCATENATE("                ",'T1 -Input'!$A$3)</f>
        <v xml:space="preserve">                3RD QUARTER, 2017</v>
      </c>
      <c r="B197" s="39"/>
      <c r="C197" s="10"/>
      <c r="D197" s="10"/>
    </row>
    <row r="198" spans="1:4" ht="11.25" customHeight="1" x14ac:dyDescent="0.2">
      <c r="A198" s="6"/>
      <c r="B198" s="6"/>
      <c r="C198" s="7" t="s">
        <v>927</v>
      </c>
      <c r="D198" s="7" t="str">
        <f>MID($A$3,17,13)</f>
        <v xml:space="preserve">3RD QUARTER, </v>
      </c>
    </row>
    <row r="199" spans="1:4" x14ac:dyDescent="0.2">
      <c r="A199" s="9" t="s">
        <v>155</v>
      </c>
      <c r="B199" s="9" t="s">
        <v>371</v>
      </c>
      <c r="C199" s="10" t="s">
        <v>0</v>
      </c>
      <c r="D199" s="10">
        <f>VALUE(MID('T1 -Input'!$A$3,14,5))</f>
        <v>2017</v>
      </c>
    </row>
    <row r="200" spans="1:4" x14ac:dyDescent="0.2">
      <c r="A200" s="13" t="s">
        <v>157</v>
      </c>
      <c r="B200" s="13" t="s">
        <v>151</v>
      </c>
      <c r="C200" s="14">
        <f>'T1 -Input'!C187</f>
        <v>102438</v>
      </c>
      <c r="D200" s="14">
        <f>'T1 -Input'!D187</f>
        <v>42290718733</v>
      </c>
    </row>
    <row r="201" spans="1:4" x14ac:dyDescent="0.2">
      <c r="A201" s="13" t="s">
        <v>808</v>
      </c>
      <c r="B201" s="13" t="s">
        <v>809</v>
      </c>
      <c r="C201" s="14">
        <f>'T1 -Input'!C188</f>
        <v>30969</v>
      </c>
      <c r="D201" s="14">
        <f>'T1 -Input'!D188</f>
        <v>14961744815</v>
      </c>
    </row>
    <row r="202" spans="1:4" x14ac:dyDescent="0.2">
      <c r="A202" s="6" t="s">
        <v>275</v>
      </c>
      <c r="B202" s="6" t="s">
        <v>75</v>
      </c>
      <c r="C202" s="17">
        <f>'T1 -Input'!C189</f>
        <v>4840</v>
      </c>
      <c r="D202" s="17">
        <f>'T1 -Input'!D189</f>
        <v>1266495761</v>
      </c>
    </row>
    <row r="203" spans="1:4" x14ac:dyDescent="0.2">
      <c r="A203" s="6" t="s">
        <v>276</v>
      </c>
      <c r="B203" s="6" t="s">
        <v>76</v>
      </c>
      <c r="C203" s="17">
        <f>'T1 -Input'!C190</f>
        <v>2817</v>
      </c>
      <c r="D203" s="17">
        <f>'T1 -Input'!D190</f>
        <v>1682120427</v>
      </c>
    </row>
    <row r="204" spans="1:4" x14ac:dyDescent="0.2">
      <c r="A204" s="6" t="s">
        <v>810</v>
      </c>
      <c r="B204" s="6" t="s">
        <v>811</v>
      </c>
      <c r="C204" s="17">
        <f>'T1 -Input'!C191</f>
        <v>1034</v>
      </c>
      <c r="D204" s="17">
        <f>'T1 -Input'!D191</f>
        <v>391595377</v>
      </c>
    </row>
    <row r="205" spans="1:4" x14ac:dyDescent="0.2">
      <c r="A205" s="6" t="s">
        <v>815</v>
      </c>
      <c r="B205" s="6" t="s">
        <v>812</v>
      </c>
      <c r="C205" s="17">
        <f>'T1 -Input'!C192</f>
        <v>1691</v>
      </c>
      <c r="D205" s="17">
        <f>'T1 -Input'!D192</f>
        <v>1525913240</v>
      </c>
    </row>
    <row r="206" spans="1:4" x14ac:dyDescent="0.2">
      <c r="A206" s="6" t="s">
        <v>816</v>
      </c>
      <c r="B206" s="6" t="s">
        <v>813</v>
      </c>
      <c r="C206" s="17">
        <f>'T1 -Input'!C193</f>
        <v>1014</v>
      </c>
      <c r="D206" s="17">
        <f>'T1 -Input'!D193</f>
        <v>181311842</v>
      </c>
    </row>
    <row r="207" spans="1:4" x14ac:dyDescent="0.2">
      <c r="A207" s="6" t="s">
        <v>817</v>
      </c>
      <c r="B207" s="6" t="s">
        <v>814</v>
      </c>
      <c r="C207" s="17">
        <f>'T1 -Input'!C194</f>
        <v>1990</v>
      </c>
      <c r="D207" s="17">
        <f>'T1 -Input'!D194</f>
        <v>249196406</v>
      </c>
    </row>
    <row r="208" spans="1:4" x14ac:dyDescent="0.2">
      <c r="A208" s="6" t="s">
        <v>277</v>
      </c>
      <c r="B208" s="6" t="s">
        <v>77</v>
      </c>
      <c r="C208" s="17">
        <f>'T1 -Input'!C195</f>
        <v>4895</v>
      </c>
      <c r="D208" s="17">
        <f>'T1 -Input'!D195</f>
        <v>4911766228</v>
      </c>
    </row>
    <row r="209" spans="1:4" x14ac:dyDescent="0.2">
      <c r="A209" s="6" t="s">
        <v>278</v>
      </c>
      <c r="B209" s="6" t="s">
        <v>78</v>
      </c>
      <c r="C209" s="17">
        <f>'T1 -Input'!C196</f>
        <v>7259</v>
      </c>
      <c r="D209" s="17">
        <f>'T1 -Input'!D196</f>
        <v>2527667073</v>
      </c>
    </row>
    <row r="210" spans="1:4" x14ac:dyDescent="0.2">
      <c r="A210" s="6" t="s">
        <v>819</v>
      </c>
      <c r="B210" s="6" t="s">
        <v>818</v>
      </c>
      <c r="C210" s="17">
        <f>'T1 -Input'!C197</f>
        <v>412</v>
      </c>
      <c r="D210" s="17">
        <f>'T1 -Input'!D197</f>
        <v>780403939</v>
      </c>
    </row>
    <row r="211" spans="1:4" x14ac:dyDescent="0.2">
      <c r="A211" s="6" t="s">
        <v>279</v>
      </c>
      <c r="B211" s="6" t="s">
        <v>79</v>
      </c>
      <c r="C211" s="17">
        <f>'T1 -Input'!C198</f>
        <v>947</v>
      </c>
      <c r="D211" s="17">
        <f>'T1 -Input'!D198</f>
        <v>347754272</v>
      </c>
    </row>
    <row r="212" spans="1:4" x14ac:dyDescent="0.2">
      <c r="A212" s="6" t="s">
        <v>364</v>
      </c>
      <c r="B212" s="6" t="s">
        <v>820</v>
      </c>
      <c r="C212" s="17">
        <f>'T1 -Input'!C199</f>
        <v>4070</v>
      </c>
      <c r="D212" s="17">
        <f>'T1 -Input'!D199</f>
        <v>1097520250</v>
      </c>
    </row>
    <row r="213" spans="1:4" x14ac:dyDescent="0.2">
      <c r="A213" s="13" t="s">
        <v>280</v>
      </c>
      <c r="B213" s="13" t="s">
        <v>80</v>
      </c>
      <c r="C213" s="14">
        <f>'T1 -Input'!C200</f>
        <v>237</v>
      </c>
      <c r="D213" s="14">
        <f>'T1 -Input'!D200</f>
        <v>159984504</v>
      </c>
    </row>
    <row r="214" spans="1:4" x14ac:dyDescent="0.2">
      <c r="A214" s="6" t="s">
        <v>281</v>
      </c>
      <c r="B214" s="6" t="s">
        <v>81</v>
      </c>
      <c r="C214" s="17">
        <f>'T1 -Input'!C201</f>
        <v>14588</v>
      </c>
      <c r="D214" s="17">
        <f>'T1 -Input'!D201</f>
        <v>4614477077</v>
      </c>
    </row>
    <row r="215" spans="1:4" x14ac:dyDescent="0.2">
      <c r="A215" s="6" t="s">
        <v>282</v>
      </c>
      <c r="B215" s="6" t="s">
        <v>82</v>
      </c>
      <c r="C215" s="17">
        <f>'T1 -Input'!C202</f>
        <v>938</v>
      </c>
      <c r="D215" s="17">
        <f>'T1 -Input'!D202</f>
        <v>846509903</v>
      </c>
    </row>
    <row r="216" spans="1:4" x14ac:dyDescent="0.2">
      <c r="A216" s="6" t="s">
        <v>283</v>
      </c>
      <c r="B216" s="6" t="s">
        <v>83</v>
      </c>
      <c r="C216" s="17">
        <f>'T1 -Input'!C203</f>
        <v>394</v>
      </c>
      <c r="D216" s="17">
        <f>'T1 -Input'!D203</f>
        <v>374516918</v>
      </c>
    </row>
    <row r="217" spans="1:4" x14ac:dyDescent="0.2">
      <c r="A217" s="6" t="s">
        <v>284</v>
      </c>
      <c r="B217" s="6" t="s">
        <v>84</v>
      </c>
      <c r="C217" s="17">
        <f>'T1 -Input'!C204</f>
        <v>703</v>
      </c>
      <c r="D217" s="17">
        <f>'T1 -Input'!D204</f>
        <v>330204210</v>
      </c>
    </row>
    <row r="218" spans="1:4" x14ac:dyDescent="0.2">
      <c r="A218" s="6" t="s">
        <v>285</v>
      </c>
      <c r="B218" s="6" t="s">
        <v>85</v>
      </c>
      <c r="C218" s="17">
        <f>'T1 -Input'!C205</f>
        <v>9208</v>
      </c>
      <c r="D218" s="17">
        <f>'T1 -Input'!D205</f>
        <v>905576026</v>
      </c>
    </row>
    <row r="219" spans="1:4" x14ac:dyDescent="0.2">
      <c r="A219" s="6" t="s">
        <v>286</v>
      </c>
      <c r="B219" s="6" t="s">
        <v>287</v>
      </c>
      <c r="C219" s="17">
        <f>'T1 -Input'!C206</f>
        <v>3345</v>
      </c>
      <c r="D219" s="17">
        <f>'T1 -Input'!D206</f>
        <v>2157670020</v>
      </c>
    </row>
    <row r="220" spans="1:4" x14ac:dyDescent="0.2">
      <c r="A220" s="6" t="s">
        <v>288</v>
      </c>
      <c r="B220" s="6" t="s">
        <v>86</v>
      </c>
      <c r="C220" s="17">
        <f>'T1 -Input'!C207</f>
        <v>524</v>
      </c>
      <c r="D220" s="17">
        <f>'T1 -Input'!D207</f>
        <v>1077948842</v>
      </c>
    </row>
    <row r="221" spans="1:4" x14ac:dyDescent="0.2">
      <c r="A221" s="13" t="s">
        <v>289</v>
      </c>
      <c r="B221" s="13" t="s">
        <v>87</v>
      </c>
      <c r="C221" s="14">
        <f>'T1 -Input'!C208</f>
        <v>2706</v>
      </c>
      <c r="D221" s="14">
        <f>'T1 -Input'!D208</f>
        <v>648056130</v>
      </c>
    </row>
    <row r="222" spans="1:4" x14ac:dyDescent="0.2">
      <c r="A222" s="13" t="s">
        <v>290</v>
      </c>
      <c r="B222" s="13" t="s">
        <v>152</v>
      </c>
      <c r="C222" s="14">
        <f>'T1 -Input'!C209</f>
        <v>14794</v>
      </c>
      <c r="D222" s="14">
        <f>'T1 -Input'!D209</f>
        <v>11465068913</v>
      </c>
    </row>
    <row r="223" spans="1:4" x14ac:dyDescent="0.2">
      <c r="A223" s="6" t="s">
        <v>823</v>
      </c>
      <c r="B223" s="6" t="s">
        <v>821</v>
      </c>
      <c r="C223" s="17">
        <f>'T1 -Input'!C210</f>
        <v>12772</v>
      </c>
      <c r="D223" s="17">
        <f>'T1 -Input'!D210</f>
        <v>5393145110</v>
      </c>
    </row>
    <row r="224" spans="1:4" x14ac:dyDescent="0.2">
      <c r="A224" s="6" t="s">
        <v>824</v>
      </c>
      <c r="B224" s="6" t="s">
        <v>88</v>
      </c>
      <c r="C224" s="17">
        <f>'T1 -Input'!C211</f>
        <v>2705</v>
      </c>
      <c r="D224" s="17">
        <f>'T1 -Input'!D211</f>
        <v>2178145932</v>
      </c>
    </row>
    <row r="225" spans="1:4" x14ac:dyDescent="0.2">
      <c r="A225" s="6" t="s">
        <v>825</v>
      </c>
      <c r="B225" s="6" t="s">
        <v>89</v>
      </c>
      <c r="C225" s="17">
        <f>'T1 -Input'!C212</f>
        <v>3254</v>
      </c>
      <c r="D225" s="17">
        <f>'T1 -Input'!D212</f>
        <v>897914210</v>
      </c>
    </row>
    <row r="226" spans="1:4" x14ac:dyDescent="0.2">
      <c r="A226" s="6" t="s">
        <v>826</v>
      </c>
      <c r="B226" s="6" t="s">
        <v>90</v>
      </c>
      <c r="C226" s="17">
        <f>'T1 -Input'!C213</f>
        <v>5802</v>
      </c>
      <c r="D226" s="17">
        <f>'T1 -Input'!D213</f>
        <v>780620036</v>
      </c>
    </row>
    <row r="227" spans="1:4" x14ac:dyDescent="0.2">
      <c r="A227" s="6" t="s">
        <v>827</v>
      </c>
      <c r="B227" s="6">
        <v>6214</v>
      </c>
      <c r="C227" s="17">
        <f>'T1 -Input'!C214</f>
        <v>524</v>
      </c>
      <c r="D227" s="17">
        <f>'T1 -Input'!D214</f>
        <v>814285010</v>
      </c>
    </row>
    <row r="228" spans="1:4" x14ac:dyDescent="0.2">
      <c r="A228" s="6" t="s">
        <v>828</v>
      </c>
      <c r="B228" s="6">
        <v>6215</v>
      </c>
      <c r="C228" s="17">
        <f>'T1 -Input'!C215</f>
        <v>159</v>
      </c>
      <c r="D228" s="17">
        <f>'T1 -Input'!D215</f>
        <v>368325012</v>
      </c>
    </row>
    <row r="229" spans="1:4" x14ac:dyDescent="0.2">
      <c r="A229" s="6" t="s">
        <v>829</v>
      </c>
      <c r="B229" s="6">
        <v>6216</v>
      </c>
      <c r="C229" s="17">
        <f>'T1 -Input'!C216</f>
        <v>166</v>
      </c>
      <c r="D229" s="17">
        <f>'T1 -Input'!D216</f>
        <v>183301745</v>
      </c>
    </row>
    <row r="230" spans="1:4" x14ac:dyDescent="0.2">
      <c r="A230" s="6" t="s">
        <v>830</v>
      </c>
      <c r="B230" s="6" t="s">
        <v>822</v>
      </c>
      <c r="C230" s="17">
        <f>'T1 -Input'!C217</f>
        <v>162</v>
      </c>
      <c r="D230" s="17">
        <f>'T1 -Input'!D217</f>
        <v>170553165</v>
      </c>
    </row>
    <row r="231" spans="1:4" x14ac:dyDescent="0.2">
      <c r="A231" s="6" t="s">
        <v>291</v>
      </c>
      <c r="B231" s="6" t="s">
        <v>91</v>
      </c>
      <c r="C231" s="17">
        <f>'T1 -Input'!C218</f>
        <v>117</v>
      </c>
      <c r="D231" s="17">
        <f>'T1 -Input'!D218</f>
        <v>5058006527</v>
      </c>
    </row>
    <row r="232" spans="1:4" x14ac:dyDescent="0.2">
      <c r="A232" s="6" t="s">
        <v>292</v>
      </c>
      <c r="B232" s="6" t="s">
        <v>92</v>
      </c>
      <c r="C232" s="17">
        <f>'T1 -Input'!C219</f>
        <v>569</v>
      </c>
      <c r="D232" s="17">
        <f>'T1 -Input'!D219</f>
        <v>624249996</v>
      </c>
    </row>
    <row r="233" spans="1:4" x14ac:dyDescent="0.2">
      <c r="A233" s="6" t="s">
        <v>749</v>
      </c>
      <c r="B233" s="6" t="s">
        <v>93</v>
      </c>
      <c r="C233" s="17">
        <f>'T1 -Input'!C220</f>
        <v>1336</v>
      </c>
      <c r="D233" s="17">
        <f>'T1 -Input'!D220</f>
        <v>389667280</v>
      </c>
    </row>
    <row r="234" spans="1:4" x14ac:dyDescent="0.2">
      <c r="A234" s="13" t="s">
        <v>293</v>
      </c>
      <c r="B234" s="13" t="s">
        <v>153</v>
      </c>
      <c r="C234" s="14">
        <f>'T1 -Input'!C221</f>
        <v>3985</v>
      </c>
      <c r="D234" s="14">
        <f>'T1 -Input'!D221</f>
        <v>1097703125</v>
      </c>
    </row>
    <row r="235" spans="1:4" x14ac:dyDescent="0.2">
      <c r="A235" s="6" t="s">
        <v>294</v>
      </c>
      <c r="B235" s="6" t="s">
        <v>94</v>
      </c>
      <c r="C235" s="17">
        <f>'T1 -Input'!C222</f>
        <v>1466</v>
      </c>
      <c r="D235" s="17">
        <f>'T1 -Input'!D222</f>
        <v>492681994</v>
      </c>
    </row>
    <row r="236" spans="1:4" x14ac:dyDescent="0.2">
      <c r="A236" s="6" t="s">
        <v>295</v>
      </c>
      <c r="B236" s="6" t="s">
        <v>95</v>
      </c>
      <c r="C236" s="17">
        <f>'T1 -Input'!C223</f>
        <v>86</v>
      </c>
      <c r="D236" s="17">
        <f>'T1 -Input'!D223</f>
        <v>42063979</v>
      </c>
    </row>
    <row r="237" spans="1:4" x14ac:dyDescent="0.2">
      <c r="A237" s="6" t="s">
        <v>308</v>
      </c>
      <c r="B237" s="6" t="s">
        <v>96</v>
      </c>
      <c r="C237" s="17">
        <f>'T1 -Input'!C224</f>
        <v>2433</v>
      </c>
      <c r="D237" s="17">
        <f>'T1 -Input'!D224</f>
        <v>562957152</v>
      </c>
    </row>
    <row r="238" spans="1:4" x14ac:dyDescent="0.2">
      <c r="A238" s="6" t="s">
        <v>296</v>
      </c>
      <c r="B238" s="6" t="s">
        <v>97</v>
      </c>
      <c r="C238" s="17">
        <f>'T1 -Input'!C225</f>
        <v>2500</v>
      </c>
      <c r="D238" s="17">
        <f>'T1 -Input'!D225</f>
        <v>1349753814</v>
      </c>
    </row>
    <row r="239" spans="1:4" x14ac:dyDescent="0.2">
      <c r="A239" s="6" t="s">
        <v>297</v>
      </c>
      <c r="B239" s="6" t="s">
        <v>831</v>
      </c>
      <c r="C239" s="17">
        <f>'T1 -Input'!C226</f>
        <v>13116</v>
      </c>
      <c r="D239" s="17">
        <f>'T1 -Input'!D226</f>
        <v>4043958903</v>
      </c>
    </row>
    <row r="240" spans="1:4" x14ac:dyDescent="0.2">
      <c r="A240" s="6" t="s">
        <v>299</v>
      </c>
      <c r="B240" s="6" t="s">
        <v>98</v>
      </c>
      <c r="C240" s="17">
        <f>'T1 -Input'!C227</f>
        <v>1147</v>
      </c>
      <c r="D240" s="17">
        <f>'T1 -Input'!D227</f>
        <v>264292488</v>
      </c>
    </row>
    <row r="241" spans="1:6" x14ac:dyDescent="0.2">
      <c r="A241" s="6" t="s">
        <v>300</v>
      </c>
      <c r="B241" s="6" t="s">
        <v>99</v>
      </c>
      <c r="C241" s="17">
        <f>'T1 -Input'!C228</f>
        <v>5154</v>
      </c>
      <c r="D241" s="17">
        <f>'T1 -Input'!D228</f>
        <v>799715626</v>
      </c>
    </row>
    <row r="242" spans="1:6" x14ac:dyDescent="0.2">
      <c r="A242" s="6" t="s">
        <v>301</v>
      </c>
      <c r="B242" s="6" t="s">
        <v>298</v>
      </c>
      <c r="C242" s="17">
        <f>'T1 -Input'!C229</f>
        <v>3404</v>
      </c>
      <c r="D242" s="17">
        <f>'T1 -Input'!D229</f>
        <v>614759856</v>
      </c>
    </row>
    <row r="243" spans="1:6" x14ac:dyDescent="0.2">
      <c r="A243" s="6" t="s">
        <v>302</v>
      </c>
      <c r="B243" s="6" t="s">
        <v>100</v>
      </c>
      <c r="C243" s="17">
        <f>'T1 -Input'!C230</f>
        <v>8227</v>
      </c>
      <c r="D243" s="17">
        <f>'T1 -Input'!D230</f>
        <v>824061642</v>
      </c>
    </row>
    <row r="244" spans="1:6" x14ac:dyDescent="0.2">
      <c r="A244" s="6" t="s">
        <v>303</v>
      </c>
      <c r="B244" s="6" t="s">
        <v>154</v>
      </c>
      <c r="C244" s="17">
        <f>'T1 -Input'!C231</f>
        <v>5575</v>
      </c>
      <c r="D244" s="17">
        <f>'T1 -Input'!D231</f>
        <v>329147548</v>
      </c>
    </row>
    <row r="245" spans="1:6" x14ac:dyDescent="0.2">
      <c r="A245" s="6" t="s">
        <v>834</v>
      </c>
      <c r="B245" s="6" t="s">
        <v>832</v>
      </c>
      <c r="C245" s="17">
        <f>'T1 -Input'!C232</f>
        <v>188</v>
      </c>
      <c r="D245" s="17">
        <f>'T1 -Input'!D232</f>
        <v>58297051</v>
      </c>
    </row>
    <row r="246" spans="1:6" x14ac:dyDescent="0.2">
      <c r="A246" s="6" t="s">
        <v>304</v>
      </c>
      <c r="B246" s="6" t="s">
        <v>101</v>
      </c>
      <c r="C246" s="17">
        <f>'T1 -Input'!C233</f>
        <v>700</v>
      </c>
      <c r="D246" s="17">
        <f>'T1 -Input'!D233</f>
        <v>118566412</v>
      </c>
    </row>
    <row r="247" spans="1:6" x14ac:dyDescent="0.2">
      <c r="A247" s="6" t="s">
        <v>305</v>
      </c>
      <c r="B247" s="6" t="s">
        <v>833</v>
      </c>
      <c r="C247" s="17">
        <f>'T1 -Input'!C234</f>
        <v>1764</v>
      </c>
      <c r="D247" s="17">
        <f>'T1 -Input'!D234</f>
        <v>318050631</v>
      </c>
    </row>
    <row r="248" spans="1:6" x14ac:dyDescent="0.2">
      <c r="A248" s="6" t="s">
        <v>306</v>
      </c>
      <c r="B248" s="6" t="s">
        <v>358</v>
      </c>
      <c r="C248" s="17">
        <f>'T1 -Input'!C235</f>
        <v>852</v>
      </c>
      <c r="D248" s="17">
        <f>'T1 -Input'!D235</f>
        <v>199184854</v>
      </c>
    </row>
    <row r="249" spans="1:6" x14ac:dyDescent="0.2">
      <c r="A249" s="13" t="s">
        <v>307</v>
      </c>
      <c r="B249" s="13" t="s">
        <v>102</v>
      </c>
      <c r="C249" s="14">
        <f>'T1 -Input'!C236</f>
        <v>271</v>
      </c>
      <c r="D249" s="14">
        <f>'T1 -Input'!D236</f>
        <v>171543984</v>
      </c>
    </row>
    <row r="250" spans="1:6" x14ac:dyDescent="0.2">
      <c r="A250" s="13"/>
      <c r="B250" s="13"/>
      <c r="C250" s="14"/>
      <c r="D250" s="14"/>
    </row>
    <row r="251" spans="1:6" s="21" customFormat="1" x14ac:dyDescent="0.2">
      <c r="A251" s="18" t="s">
        <v>359</v>
      </c>
      <c r="B251" s="18"/>
      <c r="C251" s="19">
        <f>'T1 -Input'!C237</f>
        <v>229567</v>
      </c>
      <c r="D251" s="20">
        <f>'T1 -Input'!D237</f>
        <v>211505578700</v>
      </c>
      <c r="F251" s="29"/>
    </row>
    <row r="253" spans="1:6" x14ac:dyDescent="0.2">
      <c r="A253" s="96" t="s">
        <v>960</v>
      </c>
      <c r="D253" s="68"/>
    </row>
    <row r="254" spans="1:6" ht="34.200000000000003" customHeight="1" x14ac:dyDescent="0.2">
      <c r="A254" s="99" t="s">
        <v>962</v>
      </c>
      <c r="B254" s="99"/>
      <c r="C254" s="99"/>
      <c r="D254" s="99"/>
    </row>
    <row r="255" spans="1:6" x14ac:dyDescent="0.2">
      <c r="A255" s="42" t="s">
        <v>961</v>
      </c>
    </row>
  </sheetData>
  <mergeCells count="1">
    <mergeCell ref="A254:D254"/>
  </mergeCells>
  <phoneticPr fontId="8" type="noConversion"/>
  <pageMargins left="0.5" right="0.5" top="0.45" bottom="0.25" header="0.73" footer="0.25"/>
  <pageSetup firstPageNumber="2" orientation="portrait" useFirstPageNumber="1" r:id="rId1"/>
  <headerFooter alignWithMargins="0">
    <oddFooter>&amp;C&amp;10&amp;P</oddFooter>
  </headerFooter>
  <rowBreaks count="3" manualBreakCount="3">
    <brk id="69" max="16383" man="1"/>
    <brk id="128" max="16383" man="1"/>
    <brk id="19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42"/>
  <sheetViews>
    <sheetView tabSelected="1" zoomScaleNormal="100" zoomScaleSheetLayoutView="85" workbookViewId="0">
      <selection activeCell="B10" sqref="B10"/>
    </sheetView>
  </sheetViews>
  <sheetFormatPr defaultColWidth="8.90625" defaultRowHeight="10.199999999999999" x14ac:dyDescent="0.2"/>
  <cols>
    <col min="1" max="1" width="30.453125" style="8" customWidth="1"/>
    <col min="2" max="2" width="14.1796875" style="8" bestFit="1" customWidth="1"/>
    <col min="3" max="3" width="6.90625" style="7" customWidth="1"/>
    <col min="4" max="4" width="11.08984375" style="7" customWidth="1"/>
    <col min="5" max="16384" width="8.90625" style="8"/>
  </cols>
  <sheetData>
    <row r="1" spans="1:4" x14ac:dyDescent="0.2">
      <c r="A1" s="6" t="s">
        <v>752</v>
      </c>
      <c r="B1" s="6"/>
    </row>
    <row r="2" spans="1:4" x14ac:dyDescent="0.2">
      <c r="A2" s="8" t="s">
        <v>751</v>
      </c>
    </row>
    <row r="3" spans="1:4" ht="10.5" customHeight="1" x14ac:dyDescent="0.2">
      <c r="A3" s="8" t="str">
        <f>CONCATENATE("                ",'T1 -Input'!$A$3)</f>
        <v xml:space="preserve">                3RD QUARTER, 2017</v>
      </c>
    </row>
    <row r="4" spans="1:4" ht="6" customHeight="1" x14ac:dyDescent="0.2">
      <c r="A4" s="9"/>
      <c r="B4" s="9"/>
      <c r="C4" s="10"/>
      <c r="D4" s="10"/>
    </row>
    <row r="5" spans="1:4" ht="11.25" customHeight="1" x14ac:dyDescent="0.2">
      <c r="A5" s="6"/>
      <c r="B5" s="6"/>
      <c r="D5" s="7" t="str">
        <f>MID($A$3,17,13)</f>
        <v xml:space="preserve">3RD QUARTER, </v>
      </c>
    </row>
    <row r="6" spans="1:4" x14ac:dyDescent="0.2">
      <c r="A6" s="9" t="s">
        <v>155</v>
      </c>
      <c r="B6" s="9" t="s">
        <v>371</v>
      </c>
      <c r="C6" s="10" t="s">
        <v>0</v>
      </c>
      <c r="D6" s="10">
        <f>VALUE(MID('T1 -Input'!A3,14,5))</f>
        <v>2017</v>
      </c>
    </row>
    <row r="7" spans="1:4" ht="5.25" customHeight="1" x14ac:dyDescent="0.2">
      <c r="A7" s="11"/>
      <c r="B7" s="11"/>
      <c r="C7" s="12"/>
      <c r="D7" s="12"/>
    </row>
    <row r="8" spans="1:4" x14ac:dyDescent="0.2">
      <c r="A8" s="13" t="s">
        <v>103</v>
      </c>
      <c r="B8" s="13" t="s">
        <v>112</v>
      </c>
      <c r="C8" s="14">
        <f>'T1 -Input'!C8</f>
        <v>2006</v>
      </c>
      <c r="D8" s="15">
        <f>'T1 -Input'!D8</f>
        <v>1058779115</v>
      </c>
    </row>
    <row r="9" spans="1:4" x14ac:dyDescent="0.2">
      <c r="A9" s="6" t="s">
        <v>158</v>
      </c>
      <c r="B9" s="6" t="s">
        <v>1</v>
      </c>
      <c r="C9" s="17">
        <f>'T1 -Input'!C9</f>
        <v>760</v>
      </c>
      <c r="D9" s="17">
        <f>'T1 -Input'!D9</f>
        <v>355348019</v>
      </c>
    </row>
    <row r="10" spans="1:4" x14ac:dyDescent="0.2">
      <c r="A10" s="6" t="s">
        <v>160</v>
      </c>
      <c r="B10" s="6" t="s">
        <v>2</v>
      </c>
      <c r="C10" s="17">
        <f>'T1 -Input'!C10</f>
        <v>542</v>
      </c>
      <c r="D10" s="17">
        <f>'T1 -Input'!D10</f>
        <v>439397861</v>
      </c>
    </row>
    <row r="11" spans="1:4" x14ac:dyDescent="0.2">
      <c r="A11" s="6" t="s">
        <v>161</v>
      </c>
      <c r="B11" s="6" t="s">
        <v>3</v>
      </c>
      <c r="C11" s="17">
        <f>'T1 -Input'!C11</f>
        <v>135</v>
      </c>
      <c r="D11" s="17">
        <f>'T1 -Input'!D11</f>
        <v>36362074</v>
      </c>
    </row>
    <row r="12" spans="1:4" x14ac:dyDescent="0.2">
      <c r="A12" s="6" t="s">
        <v>162</v>
      </c>
      <c r="B12" s="6" t="s">
        <v>113</v>
      </c>
      <c r="C12" s="17">
        <f>'T1 -Input'!C12</f>
        <v>569</v>
      </c>
      <c r="D12" s="17">
        <f>'T1 -Input'!D12</f>
        <v>227671161</v>
      </c>
    </row>
    <row r="13" spans="1:4" x14ac:dyDescent="0.2">
      <c r="A13" s="13" t="s">
        <v>104</v>
      </c>
      <c r="B13" s="13" t="s">
        <v>114</v>
      </c>
      <c r="C13" s="14">
        <f>'T1 -Input'!C13</f>
        <v>144</v>
      </c>
      <c r="D13" s="14">
        <f>'T1 -Input'!D13</f>
        <v>173845593</v>
      </c>
    </row>
    <row r="14" spans="1:4" x14ac:dyDescent="0.2">
      <c r="A14" s="6" t="s">
        <v>163</v>
      </c>
      <c r="B14" s="6" t="s">
        <v>4</v>
      </c>
      <c r="C14" s="17">
        <f>'T1 -Input'!C14</f>
        <v>105</v>
      </c>
      <c r="D14" s="17">
        <f>'T1 -Input'!D14</f>
        <v>120700223</v>
      </c>
    </row>
    <row r="15" spans="1:4" x14ac:dyDescent="0.2">
      <c r="A15" s="6" t="s">
        <v>746</v>
      </c>
      <c r="B15" s="6" t="s">
        <v>747</v>
      </c>
      <c r="C15" s="17">
        <f>'T1 -Input'!C15</f>
        <v>39</v>
      </c>
      <c r="D15" s="17">
        <f>'T1 -Input'!D15</f>
        <v>53145370</v>
      </c>
    </row>
    <row r="16" spans="1:4" x14ac:dyDescent="0.2">
      <c r="A16" s="13" t="s">
        <v>105</v>
      </c>
      <c r="B16" s="13" t="s">
        <v>115</v>
      </c>
      <c r="C16" s="14">
        <f>'T1 -Input'!C16</f>
        <v>692</v>
      </c>
      <c r="D16" s="14">
        <f>'T1 -Input'!D16</f>
        <v>3617262316</v>
      </c>
    </row>
    <row r="17" spans="1:4" x14ac:dyDescent="0.2">
      <c r="A17" s="6" t="s">
        <v>753</v>
      </c>
      <c r="B17" s="6" t="s">
        <v>757</v>
      </c>
      <c r="C17" s="17">
        <f>'T1 -Input'!C17</f>
        <v>17</v>
      </c>
      <c r="D17" s="17">
        <f>'T1 -Input'!D17</f>
        <v>357807724</v>
      </c>
    </row>
    <row r="18" spans="1:4" x14ac:dyDescent="0.2">
      <c r="A18" s="6" t="s">
        <v>754</v>
      </c>
      <c r="B18" s="6" t="s">
        <v>758</v>
      </c>
      <c r="C18" s="17">
        <f>'T1 -Input'!C18</f>
        <v>14</v>
      </c>
      <c r="D18" s="17">
        <f>'T1 -Input'!D18</f>
        <v>41188708</v>
      </c>
    </row>
    <row r="19" spans="1:4" x14ac:dyDescent="0.2">
      <c r="A19" s="6" t="s">
        <v>755</v>
      </c>
      <c r="B19" s="6" t="s">
        <v>759</v>
      </c>
      <c r="C19" s="17">
        <f>'T1 -Input'!C19</f>
        <v>6</v>
      </c>
      <c r="D19" s="17">
        <f>'T1 -Input'!D19</f>
        <v>253776980</v>
      </c>
    </row>
    <row r="20" spans="1:4" x14ac:dyDescent="0.2">
      <c r="A20" s="6" t="s">
        <v>756</v>
      </c>
      <c r="B20" s="6" t="s">
        <v>760</v>
      </c>
      <c r="C20" s="17">
        <f>'T1 -Input'!C20</f>
        <v>55</v>
      </c>
      <c r="D20" s="17">
        <f>'T1 -Input'!D20</f>
        <v>1689071719</v>
      </c>
    </row>
    <row r="21" spans="1:4" x14ac:dyDescent="0.2">
      <c r="A21" s="6" t="s">
        <v>164</v>
      </c>
      <c r="B21" s="6" t="s">
        <v>5</v>
      </c>
      <c r="C21" s="17">
        <f>'T1 -Input'!C21</f>
        <v>10</v>
      </c>
      <c r="D21" s="17">
        <f>'T1 -Input'!D21</f>
        <v>176465465</v>
      </c>
    </row>
    <row r="22" spans="1:4" x14ac:dyDescent="0.2">
      <c r="A22" s="6" t="s">
        <v>165</v>
      </c>
      <c r="B22" s="6" t="s">
        <v>6</v>
      </c>
      <c r="C22" s="17">
        <f>'T1 -Input'!C22</f>
        <v>590</v>
      </c>
      <c r="D22" s="17">
        <f>'T1 -Input'!D22</f>
        <v>1098951720</v>
      </c>
    </row>
    <row r="23" spans="1:4" x14ac:dyDescent="0.2">
      <c r="A23" s="13" t="s">
        <v>106</v>
      </c>
      <c r="B23" s="13" t="s">
        <v>116</v>
      </c>
      <c r="C23" s="14">
        <f>'T1 -Input'!C23</f>
        <v>40493</v>
      </c>
      <c r="D23" s="14">
        <f>'T1 -Input'!D23</f>
        <v>16112946203</v>
      </c>
    </row>
    <row r="24" spans="1:4" x14ac:dyDescent="0.2">
      <c r="A24" s="6" t="s">
        <v>348</v>
      </c>
      <c r="B24" s="6" t="s">
        <v>346</v>
      </c>
      <c r="C24" s="17">
        <f>'T1 -Input'!C24</f>
        <v>14508</v>
      </c>
      <c r="D24" s="17">
        <f>'T1 -Input'!D24</f>
        <v>2704415622</v>
      </c>
    </row>
    <row r="25" spans="1:4" x14ac:dyDescent="0.2">
      <c r="A25" s="6" t="s">
        <v>349</v>
      </c>
      <c r="B25" s="6" t="s">
        <v>347</v>
      </c>
      <c r="C25" s="17">
        <f>'T1 -Input'!C25</f>
        <v>1047</v>
      </c>
      <c r="D25" s="17">
        <f>'T1 -Input'!D25</f>
        <v>3867275606</v>
      </c>
    </row>
    <row r="26" spans="1:4" x14ac:dyDescent="0.2">
      <c r="A26" s="6" t="s">
        <v>166</v>
      </c>
      <c r="B26" s="6" t="s">
        <v>313</v>
      </c>
      <c r="C26" s="17">
        <f>'T1 -Input'!C26</f>
        <v>1101</v>
      </c>
      <c r="D26" s="17">
        <f>'T1 -Input'!D26</f>
        <v>1920850862</v>
      </c>
    </row>
    <row r="27" spans="1:4" x14ac:dyDescent="0.2">
      <c r="A27" s="6" t="s">
        <v>167</v>
      </c>
      <c r="B27" s="6" t="s">
        <v>314</v>
      </c>
      <c r="C27" s="17">
        <f>'T1 -Input'!C27</f>
        <v>23837</v>
      </c>
      <c r="D27" s="17">
        <f>'T1 -Input'!D27</f>
        <v>7620404113</v>
      </c>
    </row>
    <row r="28" spans="1:4" x14ac:dyDescent="0.2">
      <c r="A28" s="6" t="s">
        <v>183</v>
      </c>
      <c r="B28" s="6" t="s">
        <v>317</v>
      </c>
      <c r="C28" s="17">
        <f>'T1 -Input'!C28</f>
        <v>2790</v>
      </c>
      <c r="D28" s="17">
        <f>'T1 -Input'!D28</f>
        <v>1399781043</v>
      </c>
    </row>
    <row r="29" spans="1:4" x14ac:dyDescent="0.2">
      <c r="A29" s="6" t="s">
        <v>181</v>
      </c>
      <c r="B29" s="6" t="s">
        <v>315</v>
      </c>
      <c r="C29" s="17">
        <f>'T1 -Input'!C29</f>
        <v>2947</v>
      </c>
      <c r="D29" s="17">
        <f>'T1 -Input'!D29</f>
        <v>1355634253</v>
      </c>
    </row>
    <row r="30" spans="1:4" x14ac:dyDescent="0.2">
      <c r="A30" s="6" t="s">
        <v>182</v>
      </c>
      <c r="B30" s="6" t="s">
        <v>316</v>
      </c>
      <c r="C30" s="17">
        <f>'T1 -Input'!C30</f>
        <v>3071</v>
      </c>
      <c r="D30" s="17">
        <f>'T1 -Input'!D30</f>
        <v>327021237</v>
      </c>
    </row>
    <row r="31" spans="1:4" x14ac:dyDescent="0.2">
      <c r="A31" s="6" t="s">
        <v>184</v>
      </c>
      <c r="B31" s="6" t="s">
        <v>318</v>
      </c>
      <c r="C31" s="17">
        <f>'T1 -Input'!C31</f>
        <v>1466</v>
      </c>
      <c r="D31" s="17">
        <f>'T1 -Input'!D31</f>
        <v>439838374</v>
      </c>
    </row>
    <row r="32" spans="1:4" x14ac:dyDescent="0.2">
      <c r="A32" s="6" t="s">
        <v>185</v>
      </c>
      <c r="B32" s="6" t="s">
        <v>319</v>
      </c>
      <c r="C32" s="17">
        <f>'T1 -Input'!C32</f>
        <v>1007</v>
      </c>
      <c r="D32" s="17">
        <f>'T1 -Input'!D32</f>
        <v>397182611</v>
      </c>
    </row>
    <row r="33" spans="1:4" x14ac:dyDescent="0.2">
      <c r="A33" s="6" t="s">
        <v>186</v>
      </c>
      <c r="B33" s="6" t="s">
        <v>320</v>
      </c>
      <c r="C33" s="17">
        <f>'T1 -Input'!C33</f>
        <v>12556</v>
      </c>
      <c r="D33" s="17">
        <f>'T1 -Input'!D33</f>
        <v>3700946595</v>
      </c>
    </row>
    <row r="34" spans="1:4" x14ac:dyDescent="0.2">
      <c r="A34" s="13" t="s">
        <v>107</v>
      </c>
      <c r="B34" s="13" t="s">
        <v>117</v>
      </c>
      <c r="C34" s="14">
        <f>'T1 -Input'!C34</f>
        <v>10133</v>
      </c>
      <c r="D34" s="14">
        <f>'T1 -Input'!D34</f>
        <v>45282504408</v>
      </c>
    </row>
    <row r="35" spans="1:4" x14ac:dyDescent="0.2">
      <c r="A35" s="6" t="s">
        <v>159</v>
      </c>
      <c r="B35" s="6" t="s">
        <v>118</v>
      </c>
      <c r="C35" s="17">
        <f>'T1 -Input'!C35</f>
        <v>968</v>
      </c>
      <c r="D35" s="17">
        <f>'T1 -Input'!D35</f>
        <v>4509736496</v>
      </c>
    </row>
    <row r="36" spans="1:4" x14ac:dyDescent="0.2">
      <c r="A36" s="6" t="s">
        <v>187</v>
      </c>
      <c r="B36" s="6" t="s">
        <v>7</v>
      </c>
      <c r="C36" s="17">
        <f>'T1 -Input'!C36</f>
        <v>26</v>
      </c>
      <c r="D36" s="17">
        <f>'T1 -Input'!D36</f>
        <v>218747519</v>
      </c>
    </row>
    <row r="37" spans="1:4" x14ac:dyDescent="0.2">
      <c r="A37" s="6" t="s">
        <v>188</v>
      </c>
      <c r="B37" s="6" t="s">
        <v>8</v>
      </c>
      <c r="C37" s="17">
        <f>'T1 -Input'!C37</f>
        <v>75</v>
      </c>
      <c r="D37" s="17">
        <f>'T1 -Input'!D37</f>
        <v>1062335479</v>
      </c>
    </row>
    <row r="38" spans="1:4" x14ac:dyDescent="0.2">
      <c r="A38" s="6" t="s">
        <v>189</v>
      </c>
      <c r="B38" s="6" t="s">
        <v>9</v>
      </c>
      <c r="C38" s="17">
        <f>'T1 -Input'!C38</f>
        <v>29</v>
      </c>
      <c r="D38" s="17">
        <f>'T1 -Input'!D38</f>
        <v>609591662</v>
      </c>
    </row>
    <row r="39" spans="1:4" x14ac:dyDescent="0.2">
      <c r="A39" s="6" t="s">
        <v>190</v>
      </c>
      <c r="B39" s="6" t="s">
        <v>10</v>
      </c>
      <c r="C39" s="17">
        <f>'T1 -Input'!C39</f>
        <v>69</v>
      </c>
      <c r="D39" s="17">
        <f>'T1 -Input'!D39</f>
        <v>565076095</v>
      </c>
    </row>
    <row r="40" spans="1:4" x14ac:dyDescent="0.2">
      <c r="A40" s="6" t="s">
        <v>191</v>
      </c>
      <c r="B40" s="6" t="s">
        <v>11</v>
      </c>
      <c r="C40" s="17">
        <f>'T1 -Input'!C40</f>
        <v>55</v>
      </c>
      <c r="D40" s="17">
        <f>'T1 -Input'!D40</f>
        <v>713738224</v>
      </c>
    </row>
    <row r="41" spans="1:4" x14ac:dyDescent="0.2">
      <c r="A41" s="6" t="s">
        <v>192</v>
      </c>
      <c r="B41" s="6" t="s">
        <v>12</v>
      </c>
      <c r="C41" s="17">
        <f>'T1 -Input'!C41</f>
        <v>463</v>
      </c>
      <c r="D41" s="17">
        <f>'T1 -Input'!D41</f>
        <v>503308574</v>
      </c>
    </row>
    <row r="42" spans="1:4" x14ac:dyDescent="0.2">
      <c r="A42" s="6" t="s">
        <v>193</v>
      </c>
      <c r="B42" s="6" t="s">
        <v>179</v>
      </c>
      <c r="C42" s="17">
        <f>'T1 -Input'!C42</f>
        <v>251</v>
      </c>
      <c r="D42" s="17">
        <f>'T1 -Input'!D42</f>
        <v>836938943</v>
      </c>
    </row>
    <row r="43" spans="1:4" x14ac:dyDescent="0.2">
      <c r="A43" s="6" t="s">
        <v>168</v>
      </c>
      <c r="B43" s="6" t="s">
        <v>13</v>
      </c>
      <c r="C43" s="17">
        <f>'T1 -Input'!C43</f>
        <v>976</v>
      </c>
      <c r="D43" s="17">
        <f>'T1 -Input'!D43</f>
        <v>638159421</v>
      </c>
    </row>
    <row r="44" spans="1:4" x14ac:dyDescent="0.2">
      <c r="A44" s="6" t="s">
        <v>169</v>
      </c>
      <c r="B44" s="6" t="s">
        <v>14</v>
      </c>
      <c r="C44" s="17">
        <f>'T1 -Input'!C44</f>
        <v>267</v>
      </c>
      <c r="D44" s="17">
        <f>'T1 -Input'!D44</f>
        <v>217137060</v>
      </c>
    </row>
    <row r="45" spans="1:4" x14ac:dyDescent="0.2">
      <c r="A45" s="6" t="s">
        <v>170</v>
      </c>
      <c r="B45" s="6" t="s">
        <v>15</v>
      </c>
      <c r="C45" s="17">
        <f>'T1 -Input'!C45</f>
        <v>182</v>
      </c>
      <c r="D45" s="17">
        <f>'T1 -Input'!D45</f>
        <v>44488299</v>
      </c>
    </row>
    <row r="46" spans="1:4" x14ac:dyDescent="0.2">
      <c r="A46" s="6" t="s">
        <v>171</v>
      </c>
      <c r="B46" s="6" t="s">
        <v>16</v>
      </c>
      <c r="C46" s="17">
        <f>'T1 -Input'!C46</f>
        <v>42</v>
      </c>
      <c r="D46" s="17">
        <f>'T1 -Input'!D46</f>
        <v>35010688</v>
      </c>
    </row>
    <row r="47" spans="1:4" x14ac:dyDescent="0.2">
      <c r="A47" s="6" t="s">
        <v>172</v>
      </c>
      <c r="B47" s="6" t="s">
        <v>119</v>
      </c>
      <c r="C47" s="17">
        <f>'T1 -Input'!C47</f>
        <v>445</v>
      </c>
      <c r="D47" s="17">
        <f>'T1 -Input'!D47</f>
        <v>2195586246</v>
      </c>
    </row>
    <row r="48" spans="1:4" x14ac:dyDescent="0.2">
      <c r="A48" s="6" t="s">
        <v>194</v>
      </c>
      <c r="B48" s="6" t="s">
        <v>17</v>
      </c>
      <c r="C48" s="17">
        <f>'T1 -Input'!C48</f>
        <v>82</v>
      </c>
      <c r="D48" s="17">
        <f>'T1 -Input'!D48</f>
        <v>901630615</v>
      </c>
    </row>
    <row r="49" spans="1:4" x14ac:dyDescent="0.2">
      <c r="A49" s="6" t="s">
        <v>195</v>
      </c>
      <c r="B49" s="6" t="s">
        <v>18</v>
      </c>
      <c r="C49" s="17">
        <f>'T1 -Input'!C49</f>
        <v>46</v>
      </c>
      <c r="D49" s="17">
        <f>'T1 -Input'!D49</f>
        <v>332571884</v>
      </c>
    </row>
    <row r="50" spans="1:4" x14ac:dyDescent="0.2">
      <c r="A50" s="6" t="s">
        <v>196</v>
      </c>
      <c r="B50" s="6" t="s">
        <v>19</v>
      </c>
      <c r="C50" s="17">
        <f>'T1 -Input'!C50</f>
        <v>317</v>
      </c>
      <c r="D50" s="17">
        <f>'T1 -Input'!D50</f>
        <v>961383747</v>
      </c>
    </row>
    <row r="51" spans="1:4" x14ac:dyDescent="0.2">
      <c r="A51" s="6" t="s">
        <v>173</v>
      </c>
      <c r="B51" s="6" t="s">
        <v>120</v>
      </c>
      <c r="C51" s="17">
        <f>'T1 -Input'!C51</f>
        <v>105</v>
      </c>
      <c r="D51" s="17">
        <f>'T1 -Input'!D51</f>
        <v>1793886922</v>
      </c>
    </row>
    <row r="52" spans="1:4" x14ac:dyDescent="0.2">
      <c r="A52" s="6" t="s">
        <v>197</v>
      </c>
      <c r="B52" s="6" t="s">
        <v>20</v>
      </c>
      <c r="C52" s="17">
        <f>'T1 -Input'!C52</f>
        <v>32</v>
      </c>
      <c r="D52" s="17">
        <f>'T1 -Input'!D52</f>
        <v>1295756121</v>
      </c>
    </row>
    <row r="53" spans="1:4" x14ac:dyDescent="0.2">
      <c r="A53" s="6" t="s">
        <v>198</v>
      </c>
      <c r="B53" s="6" t="s">
        <v>21</v>
      </c>
      <c r="C53" s="17">
        <f>'T1 -Input'!C53</f>
        <v>73</v>
      </c>
      <c r="D53" s="17">
        <f>'T1 -Input'!D53</f>
        <v>498130801</v>
      </c>
    </row>
    <row r="54" spans="1:4" x14ac:dyDescent="0.2">
      <c r="A54" s="6" t="s">
        <v>174</v>
      </c>
      <c r="B54" s="6" t="s">
        <v>22</v>
      </c>
      <c r="C54" s="17">
        <f>'T1 -Input'!C54</f>
        <v>732</v>
      </c>
      <c r="D54" s="17">
        <f>'T1 -Input'!D54</f>
        <v>276725121</v>
      </c>
    </row>
    <row r="55" spans="1:4" x14ac:dyDescent="0.2">
      <c r="A55" s="6" t="s">
        <v>175</v>
      </c>
      <c r="B55" s="6" t="s">
        <v>121</v>
      </c>
      <c r="C55" s="17">
        <f>'T1 -Input'!C55</f>
        <v>36</v>
      </c>
      <c r="D55" s="17">
        <f>'T1 -Input'!D55</f>
        <v>5224717576</v>
      </c>
    </row>
    <row r="56" spans="1:4" x14ac:dyDescent="0.2">
      <c r="A56" s="6" t="s">
        <v>199</v>
      </c>
      <c r="B56" s="6" t="s">
        <v>23</v>
      </c>
      <c r="C56" s="17">
        <f>'T1 -Input'!C56</f>
        <v>15</v>
      </c>
      <c r="D56" s="17">
        <f>'T1 -Input'!D56</f>
        <v>4990085761</v>
      </c>
    </row>
    <row r="57" spans="1:4" x14ac:dyDescent="0.2">
      <c r="A57" s="6" t="s">
        <v>176</v>
      </c>
      <c r="B57" s="6" t="s">
        <v>180</v>
      </c>
      <c r="C57" s="17">
        <f>'T1 -Input'!C57</f>
        <v>21</v>
      </c>
      <c r="D57" s="17">
        <f>'T1 -Input'!D57</f>
        <v>234631815</v>
      </c>
    </row>
    <row r="58" spans="1:4" x14ac:dyDescent="0.2">
      <c r="A58" s="6" t="s">
        <v>177</v>
      </c>
      <c r="B58" s="6" t="s">
        <v>122</v>
      </c>
      <c r="C58" s="17">
        <f>'T1 -Input'!C58</f>
        <v>674</v>
      </c>
      <c r="D58" s="17">
        <f>'T1 -Input'!D58</f>
        <v>1866697559</v>
      </c>
    </row>
    <row r="59" spans="1:4" x14ac:dyDescent="0.2">
      <c r="A59" s="6" t="s">
        <v>761</v>
      </c>
      <c r="B59" s="6" t="s">
        <v>762</v>
      </c>
      <c r="C59" s="17">
        <f>'T1 -Input'!C59</f>
        <v>79</v>
      </c>
      <c r="D59" s="17">
        <f>'T1 -Input'!D59</f>
        <v>724041936</v>
      </c>
    </row>
    <row r="60" spans="1:4" x14ac:dyDescent="0.2">
      <c r="A60" s="6" t="s">
        <v>200</v>
      </c>
      <c r="B60" s="6" t="s">
        <v>24</v>
      </c>
      <c r="C60" s="17">
        <f>'T1 -Input'!C60</f>
        <v>388</v>
      </c>
      <c r="D60" s="17">
        <f>'T1 -Input'!D60</f>
        <v>423703454</v>
      </c>
    </row>
    <row r="61" spans="1:4" x14ac:dyDescent="0.2">
      <c r="A61" s="6" t="s">
        <v>764</v>
      </c>
      <c r="B61" s="6" t="s">
        <v>763</v>
      </c>
      <c r="C61" s="17">
        <f>'T1 -Input'!C61</f>
        <v>27</v>
      </c>
      <c r="D61" s="17">
        <f>'T1 -Input'!D61</f>
        <v>345886534</v>
      </c>
    </row>
    <row r="62" spans="1:4" x14ac:dyDescent="0.2">
      <c r="A62" s="6" t="s">
        <v>765</v>
      </c>
      <c r="B62" s="6">
        <v>3255</v>
      </c>
      <c r="C62" s="17">
        <f>'T1 -Input'!C62</f>
        <v>27</v>
      </c>
      <c r="D62" s="17">
        <f>'T1 -Input'!D62</f>
        <v>38440778</v>
      </c>
    </row>
    <row r="63" spans="1:4" ht="11.25" customHeight="1" x14ac:dyDescent="0.2">
      <c r="A63" s="6" t="s">
        <v>766</v>
      </c>
      <c r="B63" s="6">
        <v>3256</v>
      </c>
      <c r="C63" s="17">
        <f>'T1 -Input'!C63</f>
        <v>90</v>
      </c>
      <c r="D63" s="17">
        <f>'T1 -Input'!D63</f>
        <v>171649980</v>
      </c>
    </row>
    <row r="64" spans="1:4" ht="11.25" customHeight="1" x14ac:dyDescent="0.2">
      <c r="A64" s="6" t="s">
        <v>767</v>
      </c>
      <c r="B64" s="6">
        <v>3259</v>
      </c>
      <c r="C64" s="17">
        <f>'T1 -Input'!C64</f>
        <v>63</v>
      </c>
      <c r="D64" s="17">
        <f>'T1 -Input'!D64</f>
        <v>162974877</v>
      </c>
    </row>
    <row r="65" spans="1:4" x14ac:dyDescent="0.2">
      <c r="A65" s="6" t="s">
        <v>178</v>
      </c>
      <c r="B65" s="6" t="s">
        <v>25</v>
      </c>
      <c r="C65" s="17">
        <f>'T1 -Input'!C65</f>
        <v>245</v>
      </c>
      <c r="D65" s="17">
        <f>'T1 -Input'!D65</f>
        <v>922221760</v>
      </c>
    </row>
    <row r="66" spans="1:4" x14ac:dyDescent="0.2">
      <c r="A66" s="6" t="s">
        <v>360</v>
      </c>
      <c r="B66" s="6" t="s">
        <v>123</v>
      </c>
      <c r="C66" s="17">
        <f>'T1 -Input'!C66</f>
        <v>312</v>
      </c>
      <c r="D66" s="17">
        <f>'T1 -Input'!D66</f>
        <v>903205958</v>
      </c>
    </row>
    <row r="67" spans="1:4" x14ac:dyDescent="0.2">
      <c r="A67" s="6" t="s">
        <v>350</v>
      </c>
      <c r="B67" s="6" t="s">
        <v>124</v>
      </c>
      <c r="C67" s="17">
        <f>'T1 -Input'!C67</f>
        <v>131</v>
      </c>
      <c r="D67" s="17">
        <f>'T1 -Input'!D67</f>
        <v>727576176</v>
      </c>
    </row>
    <row r="68" spans="1:4" x14ac:dyDescent="0.2">
      <c r="A68" s="6" t="s">
        <v>201</v>
      </c>
      <c r="B68" s="6" t="s">
        <v>311</v>
      </c>
      <c r="C68" s="17">
        <f>'T1 -Input'!C68</f>
        <v>61</v>
      </c>
      <c r="D68" s="17">
        <f>'T1 -Input'!D68</f>
        <v>327966334</v>
      </c>
    </row>
    <row r="69" spans="1:4" x14ac:dyDescent="0.2">
      <c r="A69" s="6" t="s">
        <v>202</v>
      </c>
      <c r="B69" s="6" t="s">
        <v>26</v>
      </c>
      <c r="C69" s="17">
        <f>'T1 -Input'!C69</f>
        <v>19</v>
      </c>
      <c r="D69" s="17">
        <f>'T1 -Input'!D69</f>
        <v>201706900</v>
      </c>
    </row>
    <row r="70" spans="1:4" x14ac:dyDescent="0.2">
      <c r="A70" s="6" t="s">
        <v>203</v>
      </c>
      <c r="B70" s="6" t="s">
        <v>27</v>
      </c>
      <c r="C70" s="17">
        <f>'T1 -Input'!C70</f>
        <v>14</v>
      </c>
      <c r="D70" s="17">
        <f>'T1 -Input'!D70</f>
        <v>38148950</v>
      </c>
    </row>
    <row r="71" spans="1:4" x14ac:dyDescent="0.2">
      <c r="A71" s="6" t="s">
        <v>204</v>
      </c>
      <c r="B71" s="6" t="s">
        <v>28</v>
      </c>
      <c r="C71" s="17">
        <f>'T1 -Input'!C71</f>
        <v>37</v>
      </c>
      <c r="D71" s="17">
        <f>'T1 -Input'!D71</f>
        <v>159753992</v>
      </c>
    </row>
    <row r="72" spans="1:4" x14ac:dyDescent="0.2">
      <c r="A72" s="6" t="s">
        <v>351</v>
      </c>
      <c r="B72" s="6" t="s">
        <v>29</v>
      </c>
      <c r="C72" s="17">
        <f>'T1 -Input'!C72</f>
        <v>1224</v>
      </c>
      <c r="D72" s="17">
        <f>'T1 -Input'!D72</f>
        <v>1619656729</v>
      </c>
    </row>
    <row r="73" spans="1:4" x14ac:dyDescent="0.2">
      <c r="A73" s="6" t="s">
        <v>352</v>
      </c>
      <c r="B73" s="6" t="s">
        <v>125</v>
      </c>
      <c r="C73" s="17">
        <f>'T1 -Input'!C73</f>
        <v>658</v>
      </c>
      <c r="D73" s="17">
        <f>'T1 -Input'!D73</f>
        <v>1541127908</v>
      </c>
    </row>
    <row r="74" spans="1:4" x14ac:dyDescent="0.2">
      <c r="A74" s="6" t="s">
        <v>205</v>
      </c>
      <c r="B74" s="6" t="s">
        <v>30</v>
      </c>
      <c r="C74" s="17">
        <f>'T1 -Input'!C74</f>
        <v>69</v>
      </c>
      <c r="D74" s="17">
        <f>'T1 -Input'!D74</f>
        <v>132819058</v>
      </c>
    </row>
    <row r="75" spans="1:4" x14ac:dyDescent="0.2">
      <c r="A75" s="6" t="s">
        <v>206</v>
      </c>
      <c r="B75" s="6" t="s">
        <v>31</v>
      </c>
      <c r="C75" s="17">
        <f>'T1 -Input'!C75</f>
        <v>132</v>
      </c>
      <c r="D75" s="17">
        <f>'T1 -Input'!D75</f>
        <v>336975591</v>
      </c>
    </row>
    <row r="76" spans="1:4" x14ac:dyDescent="0.2">
      <c r="A76" s="6" t="s">
        <v>207</v>
      </c>
      <c r="B76" s="6" t="s">
        <v>312</v>
      </c>
      <c r="C76" s="17">
        <f>'T1 -Input'!C76</f>
        <v>457</v>
      </c>
      <c r="D76" s="17">
        <f>'T1 -Input'!D76</f>
        <v>1071333259</v>
      </c>
    </row>
    <row r="77" spans="1:4" x14ac:dyDescent="0.2">
      <c r="A77" s="6" t="s">
        <v>353</v>
      </c>
      <c r="B77" s="6" t="s">
        <v>126</v>
      </c>
      <c r="C77" s="17">
        <f>'T1 -Input'!C77</f>
        <v>524</v>
      </c>
      <c r="D77" s="17">
        <f>'T1 -Input'!D77</f>
        <v>2666524734</v>
      </c>
    </row>
    <row r="78" spans="1:4" x14ac:dyDescent="0.2">
      <c r="A78" s="6" t="s">
        <v>208</v>
      </c>
      <c r="B78" s="6" t="s">
        <v>32</v>
      </c>
      <c r="C78" s="17">
        <f>'T1 -Input'!C78</f>
        <v>38</v>
      </c>
      <c r="D78" s="17">
        <f>'T1 -Input'!D78</f>
        <v>100837712</v>
      </c>
    </row>
    <row r="79" spans="1:4" x14ac:dyDescent="0.2">
      <c r="A79" s="6" t="s">
        <v>365</v>
      </c>
      <c r="B79" s="6" t="s">
        <v>33</v>
      </c>
      <c r="C79" s="17">
        <f>'T1 -Input'!C79</f>
        <v>60</v>
      </c>
      <c r="D79" s="17">
        <f>'T1 -Input'!D79</f>
        <v>133049374</v>
      </c>
    </row>
    <row r="80" spans="1:4" x14ac:dyDescent="0.2">
      <c r="A80" s="6" t="s">
        <v>209</v>
      </c>
      <c r="B80" s="6" t="s">
        <v>34</v>
      </c>
      <c r="C80" s="17">
        <f>'T1 -Input'!C80</f>
        <v>24</v>
      </c>
      <c r="D80" s="17">
        <f>'T1 -Input'!D80</f>
        <v>20295190</v>
      </c>
    </row>
    <row r="81" spans="1:4" x14ac:dyDescent="0.2">
      <c r="A81" s="6" t="s">
        <v>210</v>
      </c>
      <c r="B81" s="6" t="s">
        <v>35</v>
      </c>
      <c r="C81" s="17">
        <f>'T1 -Input'!C81</f>
        <v>92</v>
      </c>
      <c r="D81" s="17">
        <f>'T1 -Input'!D81</f>
        <v>818675381</v>
      </c>
    </row>
    <row r="82" spans="1:4" x14ac:dyDescent="0.2">
      <c r="A82" s="6" t="s">
        <v>211</v>
      </c>
      <c r="B82" s="6" t="s">
        <v>36</v>
      </c>
      <c r="C82" s="17">
        <f>'T1 -Input'!C82</f>
        <v>244</v>
      </c>
      <c r="D82" s="17">
        <f>'T1 -Input'!D82</f>
        <v>1565237710</v>
      </c>
    </row>
    <row r="83" spans="1:4" x14ac:dyDescent="0.2">
      <c r="A83" s="6" t="s">
        <v>768</v>
      </c>
      <c r="B83" s="6" t="s">
        <v>769</v>
      </c>
      <c r="C83" s="17">
        <f>'T1 -Input'!C83</f>
        <v>66</v>
      </c>
      <c r="D83" s="17">
        <f>'T1 -Input'!D83</f>
        <v>28429367</v>
      </c>
    </row>
    <row r="84" spans="1:4" x14ac:dyDescent="0.2">
      <c r="A84" s="6" t="s">
        <v>354</v>
      </c>
      <c r="B84" s="6" t="s">
        <v>127</v>
      </c>
      <c r="C84" s="17">
        <f>'T1 -Input'!C84</f>
        <v>150</v>
      </c>
      <c r="D84" s="17">
        <f>'T1 -Input'!D84</f>
        <v>676585511</v>
      </c>
    </row>
    <row r="85" spans="1:4" x14ac:dyDescent="0.2">
      <c r="A85" s="6" t="s">
        <v>212</v>
      </c>
      <c r="B85" s="6" t="s">
        <v>37</v>
      </c>
      <c r="C85" s="17">
        <f>'T1 -Input'!C85</f>
        <v>44</v>
      </c>
      <c r="D85" s="17">
        <f>'T1 -Input'!D85</f>
        <v>169392775</v>
      </c>
    </row>
    <row r="86" spans="1:4" x14ac:dyDescent="0.2">
      <c r="A86" s="6" t="s">
        <v>213</v>
      </c>
      <c r="B86" s="6" t="s">
        <v>38</v>
      </c>
      <c r="C86" s="17">
        <f>'T1 -Input'!C86</f>
        <v>8</v>
      </c>
      <c r="D86" s="17">
        <f>'T1 -Input'!D86</f>
        <v>1958923</v>
      </c>
    </row>
    <row r="87" spans="1:4" x14ac:dyDescent="0.2">
      <c r="A87" s="6" t="s">
        <v>214</v>
      </c>
      <c r="B87" s="6" t="s">
        <v>309</v>
      </c>
      <c r="C87" s="17">
        <f>'T1 -Input'!C87</f>
        <v>98</v>
      </c>
      <c r="D87" s="17">
        <f>'T1 -Input'!D87</f>
        <v>505233813</v>
      </c>
    </row>
    <row r="88" spans="1:4" x14ac:dyDescent="0.2">
      <c r="A88" s="6" t="s">
        <v>355</v>
      </c>
      <c r="B88" s="6" t="s">
        <v>128</v>
      </c>
      <c r="C88" s="17">
        <f>'T1 -Input'!C88</f>
        <v>462</v>
      </c>
      <c r="D88" s="17">
        <f>'T1 -Input'!D88</f>
        <v>17810546535</v>
      </c>
    </row>
    <row r="89" spans="1:4" x14ac:dyDescent="0.2">
      <c r="A89" s="6" t="s">
        <v>215</v>
      </c>
      <c r="B89" s="6" t="s">
        <v>310</v>
      </c>
      <c r="C89" s="17">
        <f>'T1 -Input'!C89</f>
        <v>115</v>
      </c>
      <c r="D89" s="17">
        <f>'T1 -Input'!D89</f>
        <v>396395726</v>
      </c>
    </row>
    <row r="90" spans="1:4" x14ac:dyDescent="0.2">
      <c r="A90" s="6" t="s">
        <v>216</v>
      </c>
      <c r="B90" s="6" t="s">
        <v>39</v>
      </c>
      <c r="C90" s="17">
        <f>'T1 -Input'!C90</f>
        <v>121</v>
      </c>
      <c r="D90" s="17">
        <f>'T1 -Input'!D90</f>
        <v>17052906427</v>
      </c>
    </row>
    <row r="91" spans="1:4" x14ac:dyDescent="0.2">
      <c r="A91" s="6" t="s">
        <v>217</v>
      </c>
      <c r="B91" s="6" t="s">
        <v>40</v>
      </c>
      <c r="C91" s="17">
        <f>'T1 -Input'!C91</f>
        <v>182</v>
      </c>
      <c r="D91" s="17">
        <f>'T1 -Input'!D91</f>
        <v>337007091</v>
      </c>
    </row>
    <row r="92" spans="1:4" x14ac:dyDescent="0.2">
      <c r="A92" s="6" t="s">
        <v>218</v>
      </c>
      <c r="B92" s="6" t="s">
        <v>343</v>
      </c>
      <c r="C92" s="17">
        <f>'T1 -Input'!C92</f>
        <v>44</v>
      </c>
      <c r="D92" s="17">
        <f>'T1 -Input'!D92</f>
        <v>24237291</v>
      </c>
    </row>
    <row r="93" spans="1:4" x14ac:dyDescent="0.2">
      <c r="A93" s="6" t="s">
        <v>356</v>
      </c>
      <c r="B93" s="6" t="s">
        <v>41</v>
      </c>
      <c r="C93" s="17">
        <f>'T1 -Input'!C93</f>
        <v>595</v>
      </c>
      <c r="D93" s="17">
        <f>'T1 -Input'!D93</f>
        <v>409333404</v>
      </c>
    </row>
    <row r="94" spans="1:4" x14ac:dyDescent="0.2">
      <c r="A94" s="6" t="s">
        <v>357</v>
      </c>
      <c r="B94" s="6" t="s">
        <v>42</v>
      </c>
      <c r="C94" s="17">
        <f>'T1 -Input'!C94</f>
        <v>1405</v>
      </c>
      <c r="D94" s="17">
        <f>'T1 -Input'!D94</f>
        <v>1203580305</v>
      </c>
    </row>
    <row r="95" spans="1:4" x14ac:dyDescent="0.2">
      <c r="A95" s="6" t="s">
        <v>774</v>
      </c>
      <c r="B95" s="6" t="s">
        <v>770</v>
      </c>
      <c r="C95" s="17">
        <f>'T1 -Input'!C95</f>
        <v>125</v>
      </c>
      <c r="D95" s="17">
        <f>'T1 -Input'!D95</f>
        <v>141904553</v>
      </c>
    </row>
    <row r="96" spans="1:4" x14ac:dyDescent="0.2">
      <c r="A96" s="6" t="s">
        <v>775</v>
      </c>
      <c r="B96" s="6" t="s">
        <v>771</v>
      </c>
      <c r="C96" s="17">
        <f>'T1 -Input'!C96</f>
        <v>241</v>
      </c>
      <c r="D96" s="17">
        <f>'T1 -Input'!D96</f>
        <v>42976738</v>
      </c>
    </row>
    <row r="97" spans="1:4" x14ac:dyDescent="0.2">
      <c r="A97" s="6" t="s">
        <v>776</v>
      </c>
      <c r="B97" s="6" t="s">
        <v>772</v>
      </c>
      <c r="C97" s="17">
        <f>'T1 -Input'!C97</f>
        <v>107</v>
      </c>
      <c r="D97" s="17">
        <f>'T1 -Input'!D97</f>
        <v>193838283</v>
      </c>
    </row>
    <row r="98" spans="1:4" x14ac:dyDescent="0.2">
      <c r="A98" s="6" t="s">
        <v>777</v>
      </c>
      <c r="B98" s="6" t="s">
        <v>773</v>
      </c>
      <c r="C98" s="17">
        <f>'T1 -Input'!C98</f>
        <v>932</v>
      </c>
      <c r="D98" s="17">
        <f>'T1 -Input'!D98</f>
        <v>824860731</v>
      </c>
    </row>
    <row r="99" spans="1:4" x14ac:dyDescent="0.2">
      <c r="A99" s="13" t="s">
        <v>108</v>
      </c>
      <c r="B99" s="13" t="s">
        <v>129</v>
      </c>
      <c r="C99" s="14">
        <f>'T1 -Input'!C99</f>
        <v>15677</v>
      </c>
      <c r="D99" s="14">
        <f>'T1 -Input'!D99</f>
        <v>42099153244</v>
      </c>
    </row>
    <row r="100" spans="1:4" x14ac:dyDescent="0.2">
      <c r="A100" s="6" t="s">
        <v>251</v>
      </c>
      <c r="B100" s="6" t="s">
        <v>321</v>
      </c>
      <c r="C100" s="17">
        <f>'T1 -Input'!C100</f>
        <v>8672</v>
      </c>
      <c r="D100" s="17">
        <f>'T1 -Input'!D100</f>
        <v>20307559972</v>
      </c>
    </row>
    <row r="101" spans="1:4" x14ac:dyDescent="0.2">
      <c r="A101" s="6" t="s">
        <v>252</v>
      </c>
      <c r="B101" s="6" t="s">
        <v>322</v>
      </c>
      <c r="C101" s="17">
        <f>'T1 -Input'!C101</f>
        <v>686</v>
      </c>
      <c r="D101" s="17">
        <f>'T1 -Input'!D101</f>
        <v>3409780515</v>
      </c>
    </row>
    <row r="102" spans="1:4" x14ac:dyDescent="0.2">
      <c r="A102" s="6" t="s">
        <v>253</v>
      </c>
      <c r="B102" s="6" t="s">
        <v>323</v>
      </c>
      <c r="C102" s="17">
        <f>'T1 -Input'!C102</f>
        <v>491</v>
      </c>
      <c r="D102" s="17">
        <f>'T1 -Input'!D102</f>
        <v>534918772</v>
      </c>
    </row>
    <row r="103" spans="1:4" x14ac:dyDescent="0.2">
      <c r="A103" s="6" t="s">
        <v>254</v>
      </c>
      <c r="B103" s="6" t="s">
        <v>324</v>
      </c>
      <c r="C103" s="17">
        <f>'T1 -Input'!C103</f>
        <v>743</v>
      </c>
      <c r="D103" s="17">
        <f>'T1 -Input'!D103</f>
        <v>2417979208</v>
      </c>
    </row>
    <row r="104" spans="1:4" x14ac:dyDescent="0.2">
      <c r="A104" s="6" t="s">
        <v>366</v>
      </c>
      <c r="B104" s="6" t="s">
        <v>325</v>
      </c>
      <c r="C104" s="17">
        <f>'T1 -Input'!C104</f>
        <v>1588</v>
      </c>
      <c r="D104" s="17">
        <f>'T1 -Input'!D104</f>
        <v>3285955473</v>
      </c>
    </row>
    <row r="105" spans="1:4" x14ac:dyDescent="0.2">
      <c r="A105" s="6" t="s">
        <v>780</v>
      </c>
      <c r="B105" s="6" t="s">
        <v>779</v>
      </c>
      <c r="C105" s="17">
        <f>'T1 -Input'!C105</f>
        <v>316</v>
      </c>
      <c r="D105" s="17">
        <f>'T1 -Input'!D105</f>
        <v>885798375</v>
      </c>
    </row>
    <row r="106" spans="1:4" x14ac:dyDescent="0.2">
      <c r="A106" s="6" t="s">
        <v>255</v>
      </c>
      <c r="B106" s="6" t="s">
        <v>326</v>
      </c>
      <c r="C106" s="17">
        <f>'T1 -Input'!C106</f>
        <v>1100</v>
      </c>
      <c r="D106" s="17">
        <f>'T1 -Input'!D106</f>
        <v>2978809391</v>
      </c>
    </row>
    <row r="107" spans="1:4" x14ac:dyDescent="0.2">
      <c r="A107" s="6" t="s">
        <v>367</v>
      </c>
      <c r="B107" s="6" t="s">
        <v>327</v>
      </c>
      <c r="C107" s="17">
        <f>'T1 -Input'!C107</f>
        <v>536</v>
      </c>
      <c r="D107" s="17">
        <f>'T1 -Input'!D107</f>
        <v>1108967067</v>
      </c>
    </row>
    <row r="108" spans="1:4" x14ac:dyDescent="0.2">
      <c r="A108" s="6" t="s">
        <v>256</v>
      </c>
      <c r="B108" s="6" t="s">
        <v>328</v>
      </c>
      <c r="C108" s="17">
        <f>'T1 -Input'!C108</f>
        <v>1942</v>
      </c>
      <c r="D108" s="17">
        <f>'T1 -Input'!D108</f>
        <v>3403247541</v>
      </c>
    </row>
    <row r="109" spans="1:4" x14ac:dyDescent="0.2">
      <c r="A109" s="6" t="s">
        <v>784</v>
      </c>
      <c r="B109" s="6" t="s">
        <v>781</v>
      </c>
      <c r="C109" s="17">
        <f>'T1 -Input'!C109</f>
        <v>356</v>
      </c>
      <c r="D109" s="17">
        <f>'T1 -Input'!D109</f>
        <v>345164675</v>
      </c>
    </row>
    <row r="110" spans="1:4" x14ac:dyDescent="0.2">
      <c r="A110" s="6" t="s">
        <v>785</v>
      </c>
      <c r="B110" s="6" t="s">
        <v>782</v>
      </c>
      <c r="C110" s="17">
        <f>'T1 -Input'!C110</f>
        <v>100</v>
      </c>
      <c r="D110" s="17">
        <f>'T1 -Input'!D110</f>
        <v>951269894</v>
      </c>
    </row>
    <row r="111" spans="1:4" x14ac:dyDescent="0.2">
      <c r="A111" s="6" t="s">
        <v>786</v>
      </c>
      <c r="B111" s="6" t="s">
        <v>783</v>
      </c>
      <c r="C111" s="17">
        <f>'T1 -Input'!C111</f>
        <v>814</v>
      </c>
      <c r="D111" s="17">
        <f>'T1 -Input'!D111</f>
        <v>985669061</v>
      </c>
    </row>
    <row r="112" spans="1:4" x14ac:dyDescent="0.2">
      <c r="A112" s="6" t="s">
        <v>257</v>
      </c>
      <c r="B112" s="6" t="s">
        <v>329</v>
      </c>
      <c r="C112" s="17">
        <f>'T1 -Input'!C112</f>
        <v>6605</v>
      </c>
      <c r="D112" s="17">
        <f>'T1 -Input'!D112</f>
        <v>21507146405</v>
      </c>
    </row>
    <row r="113" spans="1:4" x14ac:dyDescent="0.2">
      <c r="A113" s="6" t="s">
        <v>258</v>
      </c>
      <c r="B113" s="6" t="s">
        <v>330</v>
      </c>
      <c r="C113" s="17">
        <f>'T1 -Input'!C113</f>
        <v>289</v>
      </c>
      <c r="D113" s="17">
        <f>'T1 -Input'!D113</f>
        <v>739292435</v>
      </c>
    </row>
    <row r="114" spans="1:4" x14ac:dyDescent="0.2">
      <c r="A114" s="6" t="s">
        <v>259</v>
      </c>
      <c r="B114" s="6" t="s">
        <v>334</v>
      </c>
      <c r="C114" s="17">
        <f>'T1 -Input'!C114</f>
        <v>376</v>
      </c>
      <c r="D114" s="17">
        <f>'T1 -Input'!D114</f>
        <v>2247239451</v>
      </c>
    </row>
    <row r="115" spans="1:4" x14ac:dyDescent="0.2">
      <c r="A115" s="6" t="s">
        <v>260</v>
      </c>
      <c r="B115" s="6" t="s">
        <v>335</v>
      </c>
      <c r="C115" s="17">
        <f>'T1 -Input'!C115</f>
        <v>450</v>
      </c>
      <c r="D115" s="17">
        <f>'T1 -Input'!D115</f>
        <v>1160516643</v>
      </c>
    </row>
    <row r="116" spans="1:4" x14ac:dyDescent="0.2">
      <c r="A116" s="6" t="s">
        <v>261</v>
      </c>
      <c r="B116" s="6" t="s">
        <v>331</v>
      </c>
      <c r="C116" s="17">
        <f>'T1 -Input'!C116</f>
        <v>1867</v>
      </c>
      <c r="D116" s="17">
        <f>'T1 -Input'!D116</f>
        <v>9426180758</v>
      </c>
    </row>
    <row r="117" spans="1:4" x14ac:dyDescent="0.2">
      <c r="A117" s="6" t="s">
        <v>262</v>
      </c>
      <c r="B117" s="6" t="s">
        <v>332</v>
      </c>
      <c r="C117" s="17">
        <f>'T1 -Input'!C117</f>
        <v>371</v>
      </c>
      <c r="D117" s="17">
        <f>'T1 -Input'!D117</f>
        <v>507611284</v>
      </c>
    </row>
    <row r="118" spans="1:4" x14ac:dyDescent="0.2">
      <c r="A118" s="6" t="s">
        <v>263</v>
      </c>
      <c r="B118" s="6" t="s">
        <v>333</v>
      </c>
      <c r="C118" s="17">
        <f>'T1 -Input'!C118</f>
        <v>440</v>
      </c>
      <c r="D118" s="17">
        <f>'T1 -Input'!D118</f>
        <v>840528425</v>
      </c>
    </row>
    <row r="119" spans="1:4" x14ac:dyDescent="0.2">
      <c r="A119" s="6" t="s">
        <v>264</v>
      </c>
      <c r="B119" s="6" t="s">
        <v>336</v>
      </c>
      <c r="C119" s="17">
        <f>'T1 -Input'!C119</f>
        <v>184</v>
      </c>
      <c r="D119" s="17">
        <f>'T1 -Input'!D119</f>
        <v>2257416995</v>
      </c>
    </row>
    <row r="120" spans="1:4" x14ac:dyDescent="0.2">
      <c r="A120" s="6" t="s">
        <v>792</v>
      </c>
      <c r="B120" s="6" t="s">
        <v>787</v>
      </c>
      <c r="C120" s="17">
        <f>'T1 -Input'!C120</f>
        <v>125</v>
      </c>
      <c r="D120" s="17">
        <f>'T1 -Input'!D120</f>
        <v>309180685</v>
      </c>
    </row>
    <row r="121" spans="1:4" x14ac:dyDescent="0.2">
      <c r="A121" s="6" t="s">
        <v>793</v>
      </c>
      <c r="B121" s="6" t="s">
        <v>788</v>
      </c>
      <c r="C121" s="17">
        <f>'T1 -Input'!C121</f>
        <v>506</v>
      </c>
      <c r="D121" s="17">
        <f>'T1 -Input'!D121</f>
        <v>1151031932</v>
      </c>
    </row>
    <row r="122" spans="1:4" x14ac:dyDescent="0.2">
      <c r="A122" s="6" t="s">
        <v>796</v>
      </c>
      <c r="B122" s="6" t="s">
        <v>789</v>
      </c>
      <c r="C122" s="17">
        <f>'T1 -Input'!C122</f>
        <v>267</v>
      </c>
      <c r="D122" s="17">
        <f>'T1 -Input'!D122</f>
        <v>953095000</v>
      </c>
    </row>
    <row r="123" spans="1:4" x14ac:dyDescent="0.2">
      <c r="A123" s="6" t="s">
        <v>794</v>
      </c>
      <c r="B123" s="6" t="s">
        <v>790</v>
      </c>
      <c r="C123" s="17">
        <f>'T1 -Input'!C123</f>
        <v>71</v>
      </c>
      <c r="D123" s="17">
        <f>'T1 -Input'!D123</f>
        <v>417715407</v>
      </c>
    </row>
    <row r="124" spans="1:4" x14ac:dyDescent="0.2">
      <c r="A124" s="6" t="s">
        <v>795</v>
      </c>
      <c r="B124" s="6" t="s">
        <v>791</v>
      </c>
      <c r="C124" s="17">
        <f>'T1 -Input'!C124</f>
        <v>1659</v>
      </c>
      <c r="D124" s="17">
        <f>'T1 -Input'!D124</f>
        <v>1497337390</v>
      </c>
    </row>
    <row r="125" spans="1:4" x14ac:dyDescent="0.2">
      <c r="A125" s="6" t="s">
        <v>361</v>
      </c>
      <c r="B125" s="6" t="s">
        <v>337</v>
      </c>
      <c r="C125" s="17">
        <f>'T1 -Input'!C125</f>
        <v>400</v>
      </c>
      <c r="D125" s="17">
        <f>'T1 -Input'!D125</f>
        <v>284446867</v>
      </c>
    </row>
    <row r="126" spans="1:4" x14ac:dyDescent="0.2">
      <c r="A126" s="13" t="s">
        <v>109</v>
      </c>
      <c r="B126" s="13" t="s">
        <v>130</v>
      </c>
      <c r="C126" s="14">
        <f>'T1 -Input'!C126</f>
        <v>36528</v>
      </c>
      <c r="D126" s="14">
        <f>'T1 -Input'!D126</f>
        <v>37920812750</v>
      </c>
    </row>
    <row r="127" spans="1:4" x14ac:dyDescent="0.2">
      <c r="A127" s="6" t="s">
        <v>265</v>
      </c>
      <c r="B127" s="6" t="s">
        <v>131</v>
      </c>
      <c r="C127" s="17">
        <f>'T1 -Input'!C127</f>
        <v>3030</v>
      </c>
      <c r="D127" s="17">
        <f>'T1 -Input'!D127</f>
        <v>7444993858</v>
      </c>
    </row>
    <row r="128" spans="1:4" x14ac:dyDescent="0.2">
      <c r="A128" s="6" t="s">
        <v>219</v>
      </c>
      <c r="B128" s="6" t="s">
        <v>43</v>
      </c>
      <c r="C128" s="17">
        <f>'T1 -Input'!C128</f>
        <v>1332</v>
      </c>
      <c r="D128" s="17">
        <f>'T1 -Input'!D128</f>
        <v>5729739469</v>
      </c>
    </row>
    <row r="129" spans="1:4" x14ac:dyDescent="0.2">
      <c r="A129" s="6" t="s">
        <v>220</v>
      </c>
      <c r="B129" s="6" t="s">
        <v>44</v>
      </c>
      <c r="C129" s="17">
        <f>'T1 -Input'!C129</f>
        <v>555</v>
      </c>
      <c r="D129" s="17">
        <f>'T1 -Input'!D129</f>
        <v>753477284</v>
      </c>
    </row>
    <row r="130" spans="1:4" x14ac:dyDescent="0.2">
      <c r="A130" s="6" t="s">
        <v>221</v>
      </c>
      <c r="B130" s="6" t="s">
        <v>45</v>
      </c>
      <c r="C130" s="17">
        <f>'T1 -Input'!C130</f>
        <v>1143</v>
      </c>
      <c r="D130" s="17">
        <f>'T1 -Input'!D130</f>
        <v>961777105</v>
      </c>
    </row>
    <row r="131" spans="1:4" x14ac:dyDescent="0.2">
      <c r="A131" s="6" t="s">
        <v>362</v>
      </c>
      <c r="B131" s="6" t="s">
        <v>46</v>
      </c>
      <c r="C131" s="17">
        <f>'T1 -Input'!C131</f>
        <v>1618</v>
      </c>
      <c r="D131" s="17">
        <f>'T1 -Input'!D131</f>
        <v>965757299</v>
      </c>
    </row>
    <row r="132" spans="1:4" x14ac:dyDescent="0.2">
      <c r="A132" s="6" t="s">
        <v>266</v>
      </c>
      <c r="B132" s="6" t="s">
        <v>132</v>
      </c>
      <c r="C132" s="17">
        <f>'T1 -Input'!C132</f>
        <v>2105</v>
      </c>
      <c r="D132" s="17">
        <f>'T1 -Input'!D132</f>
        <v>1738885545</v>
      </c>
    </row>
    <row r="133" spans="1:4" x14ac:dyDescent="0.2">
      <c r="A133" s="6" t="s">
        <v>222</v>
      </c>
      <c r="B133" s="6" t="s">
        <v>797</v>
      </c>
      <c r="C133" s="17">
        <f>'T1 -Input'!C133</f>
        <v>177</v>
      </c>
      <c r="D133" s="17">
        <f>'T1 -Input'!D133</f>
        <v>184737418</v>
      </c>
    </row>
    <row r="134" spans="1:4" x14ac:dyDescent="0.2">
      <c r="A134" s="6" t="s">
        <v>799</v>
      </c>
      <c r="B134" s="6" t="s">
        <v>798</v>
      </c>
      <c r="C134" s="17">
        <f>'T1 -Input'!C134</f>
        <v>1928</v>
      </c>
      <c r="D134" s="17">
        <f>'T1 -Input'!D134</f>
        <v>1554148127</v>
      </c>
    </row>
    <row r="135" spans="1:4" x14ac:dyDescent="0.2">
      <c r="A135" s="6" t="s">
        <v>223</v>
      </c>
      <c r="B135" s="6" t="s">
        <v>133</v>
      </c>
      <c r="C135" s="17">
        <f>'T1 -Input'!C135</f>
        <v>2357</v>
      </c>
      <c r="D135" s="17">
        <f>'T1 -Input'!D135</f>
        <v>2891762181</v>
      </c>
    </row>
    <row r="136" spans="1:4" x14ac:dyDescent="0.2">
      <c r="A136" s="6" t="s">
        <v>224</v>
      </c>
      <c r="B136" s="6" t="s">
        <v>47</v>
      </c>
      <c r="C136" s="17">
        <f>'T1 -Input'!C136</f>
        <v>1556</v>
      </c>
      <c r="D136" s="17">
        <f>'T1 -Input'!D136</f>
        <v>2528852976</v>
      </c>
    </row>
    <row r="137" spans="1:4" x14ac:dyDescent="0.2">
      <c r="A137" s="6" t="s">
        <v>225</v>
      </c>
      <c r="B137" s="6" t="s">
        <v>48</v>
      </c>
      <c r="C137" s="17">
        <f>'T1 -Input'!C137</f>
        <v>801</v>
      </c>
      <c r="D137" s="17">
        <f>'T1 -Input'!D137</f>
        <v>362909205</v>
      </c>
    </row>
    <row r="138" spans="1:4" x14ac:dyDescent="0.2">
      <c r="A138" s="6" t="s">
        <v>226</v>
      </c>
      <c r="B138" s="6" t="s">
        <v>134</v>
      </c>
      <c r="C138" s="17">
        <f>'T1 -Input'!C138</f>
        <v>3475</v>
      </c>
      <c r="D138" s="17">
        <f>'T1 -Input'!D138</f>
        <v>4499679181</v>
      </c>
    </row>
    <row r="139" spans="1:4" x14ac:dyDescent="0.2">
      <c r="A139" s="6" t="s">
        <v>227</v>
      </c>
      <c r="B139" s="6" t="s">
        <v>49</v>
      </c>
      <c r="C139" s="17">
        <f>'T1 -Input'!C139</f>
        <v>1979</v>
      </c>
      <c r="D139" s="17">
        <f>'T1 -Input'!D139</f>
        <v>3993094427</v>
      </c>
    </row>
    <row r="140" spans="1:4" x14ac:dyDescent="0.2">
      <c r="A140" s="6" t="s">
        <v>228</v>
      </c>
      <c r="B140" s="6" t="s">
        <v>50</v>
      </c>
      <c r="C140" s="17">
        <f>'T1 -Input'!C140</f>
        <v>923</v>
      </c>
      <c r="D140" s="17">
        <f>'T1 -Input'!D140</f>
        <v>367319911</v>
      </c>
    </row>
    <row r="141" spans="1:4" x14ac:dyDescent="0.2">
      <c r="A141" s="6" t="s">
        <v>229</v>
      </c>
      <c r="B141" s="6" t="s">
        <v>51</v>
      </c>
      <c r="C141" s="17">
        <f>'T1 -Input'!C141</f>
        <v>573</v>
      </c>
      <c r="D141" s="17">
        <f>'T1 -Input'!D141</f>
        <v>139264843</v>
      </c>
    </row>
    <row r="142" spans="1:4" x14ac:dyDescent="0.2">
      <c r="A142" s="6" t="s">
        <v>230</v>
      </c>
      <c r="B142" s="6" t="s">
        <v>52</v>
      </c>
      <c r="C142" s="17">
        <f>'T1 -Input'!C142</f>
        <v>2632</v>
      </c>
      <c r="D142" s="17">
        <f>'T1 -Input'!D142</f>
        <v>2580751650</v>
      </c>
    </row>
    <row r="143" spans="1:4" x14ac:dyDescent="0.2">
      <c r="A143" s="6" t="s">
        <v>231</v>
      </c>
      <c r="B143" s="6" t="s">
        <v>135</v>
      </c>
      <c r="C143" s="17">
        <f>'T1 -Input'!C143</f>
        <v>1518</v>
      </c>
      <c r="D143" s="17">
        <f>'T1 -Input'!D143</f>
        <v>2686315794</v>
      </c>
    </row>
    <row r="144" spans="1:4" x14ac:dyDescent="0.2">
      <c r="A144" s="6" t="s">
        <v>232</v>
      </c>
      <c r="B144" s="6" t="s">
        <v>136</v>
      </c>
      <c r="C144" s="17">
        <f>'T1 -Input'!C144</f>
        <v>3617</v>
      </c>
      <c r="D144" s="17">
        <f>'T1 -Input'!D144</f>
        <v>1444872498</v>
      </c>
    </row>
    <row r="145" spans="1:4" x14ac:dyDescent="0.2">
      <c r="A145" s="6" t="s">
        <v>233</v>
      </c>
      <c r="B145" s="6" t="s">
        <v>53</v>
      </c>
      <c r="C145" s="17">
        <f>'T1 -Input'!C145</f>
        <v>2765</v>
      </c>
      <c r="D145" s="17">
        <f>'T1 -Input'!D145</f>
        <v>1189119027</v>
      </c>
    </row>
    <row r="146" spans="1:4" x14ac:dyDescent="0.2">
      <c r="A146" s="6" t="s">
        <v>234</v>
      </c>
      <c r="B146" s="6" t="s">
        <v>54</v>
      </c>
      <c r="C146" s="17">
        <f>'T1 -Input'!C146</f>
        <v>136</v>
      </c>
      <c r="D146" s="17">
        <f>'T1 -Input'!D146</f>
        <v>106899721</v>
      </c>
    </row>
    <row r="147" spans="1:4" x14ac:dyDescent="0.2">
      <c r="A147" s="6" t="s">
        <v>235</v>
      </c>
      <c r="B147" s="6" t="s">
        <v>55</v>
      </c>
      <c r="C147" s="17">
        <f>'T1 -Input'!C147</f>
        <v>716</v>
      </c>
      <c r="D147" s="17">
        <f>'T1 -Input'!D147</f>
        <v>148853750</v>
      </c>
    </row>
    <row r="148" spans="1:4" x14ac:dyDescent="0.2">
      <c r="A148" s="6" t="s">
        <v>236</v>
      </c>
      <c r="B148" s="6" t="s">
        <v>137</v>
      </c>
      <c r="C148" s="17">
        <f>'T1 -Input'!C148</f>
        <v>2525</v>
      </c>
      <c r="D148" s="17">
        <f>'T1 -Input'!D148</f>
        <v>1023981859</v>
      </c>
    </row>
    <row r="149" spans="1:4" x14ac:dyDescent="0.2">
      <c r="A149" s="6" t="s">
        <v>237</v>
      </c>
      <c r="B149" s="6" t="s">
        <v>56</v>
      </c>
      <c r="C149" s="17">
        <f>'T1 -Input'!C149</f>
        <v>1261</v>
      </c>
      <c r="D149" s="17">
        <f>'T1 -Input'!D149</f>
        <v>586719992</v>
      </c>
    </row>
    <row r="150" spans="1:4" x14ac:dyDescent="0.2">
      <c r="A150" s="6" t="s">
        <v>238</v>
      </c>
      <c r="B150" s="6" t="s">
        <v>57</v>
      </c>
      <c r="C150" s="17">
        <f>'T1 -Input'!C150</f>
        <v>452</v>
      </c>
      <c r="D150" s="17">
        <f>'T1 -Input'!D150</f>
        <v>215140775</v>
      </c>
    </row>
    <row r="151" spans="1:4" x14ac:dyDescent="0.2">
      <c r="A151" s="6" t="s">
        <v>239</v>
      </c>
      <c r="B151" s="6" t="s">
        <v>58</v>
      </c>
      <c r="C151" s="17">
        <f>'T1 -Input'!C151</f>
        <v>181</v>
      </c>
      <c r="D151" s="17">
        <f>'T1 -Input'!D151</f>
        <v>36463601</v>
      </c>
    </row>
    <row r="152" spans="1:4" x14ac:dyDescent="0.2">
      <c r="A152" s="6" t="s">
        <v>240</v>
      </c>
      <c r="B152" s="6" t="s">
        <v>59</v>
      </c>
      <c r="C152" s="17">
        <f>'T1 -Input'!C152</f>
        <v>182</v>
      </c>
      <c r="D152" s="17">
        <f>'T1 -Input'!D152</f>
        <v>41688391</v>
      </c>
    </row>
    <row r="153" spans="1:4" x14ac:dyDescent="0.2">
      <c r="A153" s="6" t="s">
        <v>241</v>
      </c>
      <c r="B153" s="6" t="s">
        <v>60</v>
      </c>
      <c r="C153" s="17">
        <f>'T1 -Input'!C153</f>
        <v>449</v>
      </c>
      <c r="D153" s="17">
        <f>'T1 -Input'!D153</f>
        <v>143969100</v>
      </c>
    </row>
    <row r="154" spans="1:4" x14ac:dyDescent="0.2">
      <c r="A154" s="6" t="s">
        <v>242</v>
      </c>
      <c r="B154" s="6" t="s">
        <v>61</v>
      </c>
      <c r="C154" s="17">
        <f>'T1 -Input'!C154</f>
        <v>24</v>
      </c>
      <c r="D154" s="17">
        <f>'T1 -Input'!D154</f>
        <v>822645694</v>
      </c>
    </row>
    <row r="155" spans="1:4" x14ac:dyDescent="0.2">
      <c r="A155" s="6" t="s">
        <v>243</v>
      </c>
      <c r="B155" s="6" t="s">
        <v>62</v>
      </c>
      <c r="C155" s="17">
        <f>'T1 -Input'!C155</f>
        <v>205</v>
      </c>
      <c r="D155" s="17">
        <f>'T1 -Input'!D155</f>
        <v>6692768773</v>
      </c>
    </row>
    <row r="156" spans="1:4" x14ac:dyDescent="0.2">
      <c r="A156" s="6" t="s">
        <v>244</v>
      </c>
      <c r="B156" s="6" t="s">
        <v>63</v>
      </c>
      <c r="C156" s="17">
        <f>'T1 -Input'!C156</f>
        <v>1013</v>
      </c>
      <c r="D156" s="17">
        <f>'T1 -Input'!D156</f>
        <v>1652491538</v>
      </c>
    </row>
    <row r="157" spans="1:4" x14ac:dyDescent="0.2">
      <c r="A157" s="6" t="s">
        <v>245</v>
      </c>
      <c r="B157" s="6" t="s">
        <v>271</v>
      </c>
      <c r="C157" s="17">
        <f>'T1 -Input'!C157</f>
        <v>12409</v>
      </c>
      <c r="D157" s="17">
        <f>'T1 -Input'!D157</f>
        <v>3475906880</v>
      </c>
    </row>
    <row r="158" spans="1:4" x14ac:dyDescent="0.2">
      <c r="A158" s="13" t="s">
        <v>110</v>
      </c>
      <c r="B158" s="13" t="s">
        <v>138</v>
      </c>
      <c r="C158" s="14">
        <f>'T1 -Input'!C158</f>
        <v>5578</v>
      </c>
      <c r="D158" s="14">
        <f>'T1 -Input'!D158</f>
        <v>3084084387</v>
      </c>
    </row>
    <row r="159" spans="1:4" x14ac:dyDescent="0.2">
      <c r="A159" s="6" t="s">
        <v>246</v>
      </c>
      <c r="B159" s="6" t="s">
        <v>64</v>
      </c>
      <c r="C159" s="17">
        <f>'T1 -Input'!C159</f>
        <v>52</v>
      </c>
      <c r="D159" s="17">
        <f>'T1 -Input'!D159</f>
        <v>26941770</v>
      </c>
    </row>
    <row r="160" spans="1:4" x14ac:dyDescent="0.2">
      <c r="A160" s="6" t="s">
        <v>247</v>
      </c>
      <c r="B160" s="6" t="s">
        <v>338</v>
      </c>
      <c r="C160" s="17">
        <f>'T1 -Input'!C160</f>
        <v>12</v>
      </c>
      <c r="D160" s="17">
        <f>'T1 -Input'!D160</f>
        <v>44430582</v>
      </c>
    </row>
    <row r="161" spans="1:4" x14ac:dyDescent="0.2">
      <c r="A161" s="6" t="s">
        <v>248</v>
      </c>
      <c r="B161" s="6" t="s">
        <v>65</v>
      </c>
      <c r="C161" s="17">
        <f>'T1 -Input'!C161</f>
        <v>58</v>
      </c>
      <c r="D161" s="17">
        <f>'T1 -Input'!D161</f>
        <v>92828283</v>
      </c>
    </row>
    <row r="162" spans="1:4" x14ac:dyDescent="0.2">
      <c r="A162" s="6" t="s">
        <v>249</v>
      </c>
      <c r="B162" s="6" t="s">
        <v>66</v>
      </c>
      <c r="C162" s="17">
        <f>'T1 -Input'!C162</f>
        <v>3088</v>
      </c>
      <c r="D162" s="17">
        <f>'T1 -Input'!D162</f>
        <v>1206155349</v>
      </c>
    </row>
    <row r="163" spans="1:4" x14ac:dyDescent="0.2">
      <c r="A163" s="6" t="s">
        <v>250</v>
      </c>
      <c r="B163" s="6" t="s">
        <v>67</v>
      </c>
      <c r="C163" s="17">
        <f>'T1 -Input'!C163</f>
        <v>513</v>
      </c>
      <c r="D163" s="17">
        <f>'T1 -Input'!D163</f>
        <v>173132731</v>
      </c>
    </row>
    <row r="164" spans="1:4" x14ac:dyDescent="0.2">
      <c r="A164" s="6" t="s">
        <v>804</v>
      </c>
      <c r="B164" s="6" t="s">
        <v>800</v>
      </c>
      <c r="C164" s="17">
        <f>'T1 -Input'!C164</f>
        <v>7</v>
      </c>
      <c r="D164" s="17">
        <f>'T1 -Input'!D164</f>
        <v>26188627</v>
      </c>
    </row>
    <row r="165" spans="1:4" x14ac:dyDescent="0.2">
      <c r="A165" s="6" t="s">
        <v>805</v>
      </c>
      <c r="B165" s="6" t="s">
        <v>801</v>
      </c>
      <c r="C165" s="17">
        <f>'T1 -Input'!C165</f>
        <v>163</v>
      </c>
      <c r="D165" s="17">
        <f>'T1 -Input'!D165</f>
        <v>58411767</v>
      </c>
    </row>
    <row r="166" spans="1:4" x14ac:dyDescent="0.2">
      <c r="A166" s="6" t="s">
        <v>806</v>
      </c>
      <c r="B166" s="6" t="s">
        <v>802</v>
      </c>
      <c r="C166" s="17">
        <f>'T1 -Input'!C166</f>
        <v>1157</v>
      </c>
      <c r="D166" s="17">
        <f>'T1 -Input'!D166</f>
        <v>1320922078</v>
      </c>
    </row>
    <row r="167" spans="1:4" x14ac:dyDescent="0.2">
      <c r="A167" s="6" t="s">
        <v>807</v>
      </c>
      <c r="B167" s="6" t="s">
        <v>803</v>
      </c>
      <c r="C167" s="17">
        <f>'T1 -Input'!C167</f>
        <v>528</v>
      </c>
      <c r="D167" s="17">
        <f>'T1 -Input'!D167</f>
        <v>135073200</v>
      </c>
    </row>
    <row r="168" spans="1:4" x14ac:dyDescent="0.2">
      <c r="A168" s="6" t="s">
        <v>111</v>
      </c>
      <c r="B168" s="6" t="s">
        <v>139</v>
      </c>
      <c r="C168" s="17">
        <f>'T1 -Input'!C168</f>
        <v>187</v>
      </c>
      <c r="D168" s="17">
        <f>'T1 -Input'!D168</f>
        <v>266143004</v>
      </c>
    </row>
    <row r="169" spans="1:4" x14ac:dyDescent="0.2">
      <c r="A169" s="13" t="s">
        <v>140</v>
      </c>
      <c r="B169" s="13" t="s">
        <v>141</v>
      </c>
      <c r="C169" s="14">
        <f>'T1 -Input'!C169</f>
        <v>3486</v>
      </c>
      <c r="D169" s="14">
        <f>'T1 -Input'!D169</f>
        <v>6177105224</v>
      </c>
    </row>
    <row r="170" spans="1:4" x14ac:dyDescent="0.2">
      <c r="A170" s="6" t="s">
        <v>345</v>
      </c>
      <c r="B170" s="6" t="s">
        <v>142</v>
      </c>
      <c r="C170" s="17">
        <f>'T1 -Input'!C170</f>
        <v>884</v>
      </c>
      <c r="D170" s="17">
        <f>'T1 -Input'!D170</f>
        <v>1347964829</v>
      </c>
    </row>
    <row r="171" spans="1:4" x14ac:dyDescent="0.2">
      <c r="A171" s="6" t="s">
        <v>267</v>
      </c>
      <c r="B171" s="6" t="s">
        <v>68</v>
      </c>
      <c r="C171" s="17">
        <f>'T1 -Input'!C171</f>
        <v>102</v>
      </c>
      <c r="D171" s="17">
        <f>'T1 -Input'!D171</f>
        <v>103792340</v>
      </c>
    </row>
    <row r="172" spans="1:4" x14ac:dyDescent="0.2">
      <c r="A172" s="6" t="s">
        <v>268</v>
      </c>
      <c r="B172" s="6" t="s">
        <v>272</v>
      </c>
      <c r="C172" s="17">
        <f>'T1 -Input'!C172</f>
        <v>289</v>
      </c>
      <c r="D172" s="17">
        <f>'T1 -Input'!D172</f>
        <v>121287306</v>
      </c>
    </row>
    <row r="173" spans="1:4" x14ac:dyDescent="0.2">
      <c r="A173" s="6" t="s">
        <v>269</v>
      </c>
      <c r="B173" s="6" t="s">
        <v>69</v>
      </c>
      <c r="C173" s="17">
        <f>'T1 -Input'!C173</f>
        <v>414</v>
      </c>
      <c r="D173" s="17">
        <f>'T1 -Input'!D173</f>
        <v>979473126</v>
      </c>
    </row>
    <row r="174" spans="1:4" x14ac:dyDescent="0.2">
      <c r="A174" s="6" t="s">
        <v>270</v>
      </c>
      <c r="B174" s="6" t="s">
        <v>273</v>
      </c>
      <c r="C174" s="17">
        <f>'T1 -Input'!C174</f>
        <v>79</v>
      </c>
      <c r="D174" s="17">
        <f>'T1 -Input'!D174</f>
        <v>143412057</v>
      </c>
    </row>
    <row r="175" spans="1:4" x14ac:dyDescent="0.2">
      <c r="A175" s="6" t="s">
        <v>368</v>
      </c>
      <c r="B175" s="6" t="s">
        <v>70</v>
      </c>
      <c r="C175" s="17">
        <f>'T1 -Input'!C175</f>
        <v>730</v>
      </c>
      <c r="D175" s="17">
        <f>'T1 -Input'!D175</f>
        <v>228701431</v>
      </c>
    </row>
    <row r="176" spans="1:4" x14ac:dyDescent="0.2">
      <c r="A176" s="6" t="s">
        <v>143</v>
      </c>
      <c r="B176" s="6" t="s">
        <v>344</v>
      </c>
      <c r="C176" s="17">
        <f>'T1 -Input'!C176</f>
        <v>167</v>
      </c>
      <c r="D176" s="17">
        <f>'T1 -Input'!D176</f>
        <v>554455619</v>
      </c>
    </row>
    <row r="177" spans="1:4" x14ac:dyDescent="0.2">
      <c r="A177" s="6" t="s">
        <v>144</v>
      </c>
      <c r="B177" s="6" t="s">
        <v>339</v>
      </c>
      <c r="C177" s="17">
        <f>'T1 -Input'!C177</f>
        <v>670</v>
      </c>
      <c r="D177" s="17">
        <f>'T1 -Input'!D177</f>
        <v>3031467603</v>
      </c>
    </row>
    <row r="178" spans="1:4" x14ac:dyDescent="0.2">
      <c r="A178" s="6" t="s">
        <v>363</v>
      </c>
      <c r="B178" s="6" t="s">
        <v>340</v>
      </c>
      <c r="C178" s="17">
        <f>'T1 -Input'!C178</f>
        <v>663</v>
      </c>
      <c r="D178" s="17">
        <f>'T1 -Input'!D178</f>
        <v>598071032</v>
      </c>
    </row>
    <row r="179" spans="1:4" x14ac:dyDescent="0.2">
      <c r="A179" s="6" t="s">
        <v>342</v>
      </c>
      <c r="B179" s="6" t="s">
        <v>341</v>
      </c>
      <c r="C179" s="17">
        <f>'T1 -Input'!C179</f>
        <v>372</v>
      </c>
      <c r="D179" s="17">
        <f>'T1 -Input'!D179</f>
        <v>416444710</v>
      </c>
    </row>
    <row r="180" spans="1:4" x14ac:dyDescent="0.2">
      <c r="A180" s="13" t="s">
        <v>156</v>
      </c>
      <c r="B180" s="13" t="s">
        <v>145</v>
      </c>
      <c r="C180" s="14">
        <f>'T1 -Input'!C180</f>
        <v>12169</v>
      </c>
      <c r="D180" s="14">
        <f>'T1 -Input'!D180</f>
        <v>13420687883</v>
      </c>
    </row>
    <row r="181" spans="1:4" x14ac:dyDescent="0.2">
      <c r="A181" s="6" t="s">
        <v>146</v>
      </c>
      <c r="B181" s="6" t="s">
        <v>926</v>
      </c>
      <c r="C181" s="17">
        <f>'T1 -Input'!C181</f>
        <v>1482</v>
      </c>
      <c r="D181" s="17">
        <f>'T1 -Input'!D181</f>
        <v>5464941936</v>
      </c>
    </row>
    <row r="182" spans="1:4" x14ac:dyDescent="0.2">
      <c r="A182" s="6" t="s">
        <v>147</v>
      </c>
      <c r="B182" s="6" t="s">
        <v>274</v>
      </c>
      <c r="C182" s="17">
        <f>'T1 -Input'!C182</f>
        <v>1857</v>
      </c>
      <c r="D182" s="17">
        <f>'T1 -Input'!D182</f>
        <v>2146724426</v>
      </c>
    </row>
    <row r="183" spans="1:4" x14ac:dyDescent="0.2">
      <c r="A183" s="6" t="s">
        <v>148</v>
      </c>
      <c r="B183" s="6" t="s">
        <v>71</v>
      </c>
      <c r="C183" s="17">
        <f>'T1 -Input'!C183</f>
        <v>2640</v>
      </c>
      <c r="D183" s="17">
        <f>'T1 -Input'!D183</f>
        <v>2156622357</v>
      </c>
    </row>
    <row r="184" spans="1:4" x14ac:dyDescent="0.2">
      <c r="A184" s="6" t="s">
        <v>149</v>
      </c>
      <c r="B184" s="6" t="s">
        <v>72</v>
      </c>
      <c r="C184" s="17">
        <f>'T1 -Input'!C184</f>
        <v>4261</v>
      </c>
      <c r="D184" s="17">
        <f>'T1 -Input'!D184</f>
        <v>1706093100</v>
      </c>
    </row>
    <row r="185" spans="1:4" x14ac:dyDescent="0.2">
      <c r="A185" s="6" t="s">
        <v>150</v>
      </c>
      <c r="B185" s="6" t="s">
        <v>73</v>
      </c>
      <c r="C185" s="17">
        <f>'T1 -Input'!C185</f>
        <v>1794</v>
      </c>
      <c r="D185" s="17">
        <f>'T1 -Input'!D185</f>
        <v>1773939991</v>
      </c>
    </row>
    <row r="186" spans="1:4" x14ac:dyDescent="0.2">
      <c r="A186" s="6" t="s">
        <v>369</v>
      </c>
      <c r="B186" s="6" t="s">
        <v>74</v>
      </c>
      <c r="C186" s="17">
        <f>'T1 -Input'!C186</f>
        <v>135</v>
      </c>
      <c r="D186" s="17">
        <f>'T1 -Input'!D186</f>
        <v>172366073</v>
      </c>
    </row>
    <row r="187" spans="1:4" x14ac:dyDescent="0.2">
      <c r="A187" s="13" t="s">
        <v>157</v>
      </c>
      <c r="B187" s="13" t="s">
        <v>151</v>
      </c>
      <c r="C187" s="14">
        <f>'T1 -Input'!C187</f>
        <v>102438</v>
      </c>
      <c r="D187" s="14">
        <f>'T1 -Input'!D187</f>
        <v>42290718733</v>
      </c>
    </row>
    <row r="188" spans="1:4" x14ac:dyDescent="0.2">
      <c r="A188" s="13" t="s">
        <v>808</v>
      </c>
      <c r="B188" s="13" t="s">
        <v>809</v>
      </c>
      <c r="C188" s="14">
        <f>'T1 -Input'!C188</f>
        <v>30969</v>
      </c>
      <c r="D188" s="14">
        <f>'T1 -Input'!D188</f>
        <v>14961744815</v>
      </c>
    </row>
    <row r="189" spans="1:4" x14ac:dyDescent="0.2">
      <c r="A189" s="6" t="s">
        <v>275</v>
      </c>
      <c r="B189" s="6" t="s">
        <v>75</v>
      </c>
      <c r="C189" s="17">
        <f>'T1 -Input'!C189</f>
        <v>4840</v>
      </c>
      <c r="D189" s="17">
        <f>'T1 -Input'!D189</f>
        <v>1266495761</v>
      </c>
    </row>
    <row r="190" spans="1:4" x14ac:dyDescent="0.2">
      <c r="A190" s="6" t="s">
        <v>276</v>
      </c>
      <c r="B190" s="6" t="s">
        <v>76</v>
      </c>
      <c r="C190" s="17">
        <f>'T1 -Input'!C190</f>
        <v>2817</v>
      </c>
      <c r="D190" s="17">
        <f>'T1 -Input'!D190</f>
        <v>1682120427</v>
      </c>
    </row>
    <row r="191" spans="1:4" x14ac:dyDescent="0.2">
      <c r="A191" s="6" t="s">
        <v>810</v>
      </c>
      <c r="B191" s="6" t="s">
        <v>811</v>
      </c>
      <c r="C191" s="17">
        <f>'T1 -Input'!C191</f>
        <v>1034</v>
      </c>
      <c r="D191" s="17">
        <f>'T1 -Input'!D191</f>
        <v>391595377</v>
      </c>
    </row>
    <row r="192" spans="1:4" x14ac:dyDescent="0.2">
      <c r="A192" s="6" t="s">
        <v>815</v>
      </c>
      <c r="B192" s="6" t="s">
        <v>812</v>
      </c>
      <c r="C192" s="17">
        <f>'T1 -Input'!C192</f>
        <v>1691</v>
      </c>
      <c r="D192" s="17">
        <f>'T1 -Input'!D192</f>
        <v>1525913240</v>
      </c>
    </row>
    <row r="193" spans="1:4" x14ac:dyDescent="0.2">
      <c r="A193" s="6" t="s">
        <v>816</v>
      </c>
      <c r="B193" s="6" t="s">
        <v>813</v>
      </c>
      <c r="C193" s="17">
        <f>'T1 -Input'!C193</f>
        <v>1014</v>
      </c>
      <c r="D193" s="17">
        <f>'T1 -Input'!D193</f>
        <v>181311842</v>
      </c>
    </row>
    <row r="194" spans="1:4" x14ac:dyDescent="0.2">
      <c r="A194" s="6" t="s">
        <v>817</v>
      </c>
      <c r="B194" s="6" t="s">
        <v>814</v>
      </c>
      <c r="C194" s="17">
        <f>'T1 -Input'!C194</f>
        <v>1990</v>
      </c>
      <c r="D194" s="17">
        <f>'T1 -Input'!D194</f>
        <v>249196406</v>
      </c>
    </row>
    <row r="195" spans="1:4" x14ac:dyDescent="0.2">
      <c r="A195" s="6" t="s">
        <v>277</v>
      </c>
      <c r="B195" s="6" t="s">
        <v>77</v>
      </c>
      <c r="C195" s="17">
        <f>'T1 -Input'!C195</f>
        <v>4895</v>
      </c>
      <c r="D195" s="17">
        <f>'T1 -Input'!D195</f>
        <v>4911766228</v>
      </c>
    </row>
    <row r="196" spans="1:4" x14ac:dyDescent="0.2">
      <c r="A196" s="6" t="s">
        <v>278</v>
      </c>
      <c r="B196" s="6" t="s">
        <v>78</v>
      </c>
      <c r="C196" s="17">
        <f>'T1 -Input'!C196</f>
        <v>7259</v>
      </c>
      <c r="D196" s="17">
        <f>'T1 -Input'!D196</f>
        <v>2527667073</v>
      </c>
    </row>
    <row r="197" spans="1:4" x14ac:dyDescent="0.2">
      <c r="A197" s="6" t="s">
        <v>819</v>
      </c>
      <c r="B197" s="6" t="s">
        <v>818</v>
      </c>
      <c r="C197" s="17">
        <f>'T1 -Input'!C197</f>
        <v>412</v>
      </c>
      <c r="D197" s="17">
        <f>'T1 -Input'!D197</f>
        <v>780403939</v>
      </c>
    </row>
    <row r="198" spans="1:4" x14ac:dyDescent="0.2">
      <c r="A198" s="6" t="s">
        <v>279</v>
      </c>
      <c r="B198" s="6" t="s">
        <v>79</v>
      </c>
      <c r="C198" s="17">
        <f>'T1 -Input'!C198</f>
        <v>947</v>
      </c>
      <c r="D198" s="17">
        <f>'T1 -Input'!D198</f>
        <v>347754272</v>
      </c>
    </row>
    <row r="199" spans="1:4" x14ac:dyDescent="0.2">
      <c r="A199" s="6" t="s">
        <v>364</v>
      </c>
      <c r="B199" s="6" t="s">
        <v>820</v>
      </c>
      <c r="C199" s="17">
        <f>'T1 -Input'!C199</f>
        <v>4070</v>
      </c>
      <c r="D199" s="17">
        <f>'T1 -Input'!D199</f>
        <v>1097520250</v>
      </c>
    </row>
    <row r="200" spans="1:4" x14ac:dyDescent="0.2">
      <c r="A200" s="13" t="s">
        <v>280</v>
      </c>
      <c r="B200" s="13" t="s">
        <v>80</v>
      </c>
      <c r="C200" s="38">
        <f>'T1 -Input'!C200</f>
        <v>237</v>
      </c>
      <c r="D200" s="38">
        <f>'T1 -Input'!D200</f>
        <v>159984504</v>
      </c>
    </row>
    <row r="201" spans="1:4" x14ac:dyDescent="0.2">
      <c r="A201" s="6" t="s">
        <v>281</v>
      </c>
      <c r="B201" s="6" t="s">
        <v>81</v>
      </c>
      <c r="C201" s="17">
        <f>'T1 -Input'!C201</f>
        <v>14588</v>
      </c>
      <c r="D201" s="17">
        <f>'T1 -Input'!D201</f>
        <v>4614477077</v>
      </c>
    </row>
    <row r="202" spans="1:4" x14ac:dyDescent="0.2">
      <c r="A202" s="6" t="s">
        <v>282</v>
      </c>
      <c r="B202" s="6" t="s">
        <v>82</v>
      </c>
      <c r="C202" s="17">
        <f>'T1 -Input'!C202</f>
        <v>938</v>
      </c>
      <c r="D202" s="17">
        <f>'T1 -Input'!D202</f>
        <v>846509903</v>
      </c>
    </row>
    <row r="203" spans="1:4" x14ac:dyDescent="0.2">
      <c r="A203" s="6" t="s">
        <v>283</v>
      </c>
      <c r="B203" s="6" t="s">
        <v>83</v>
      </c>
      <c r="C203" s="17">
        <f>'T1 -Input'!C203</f>
        <v>394</v>
      </c>
      <c r="D203" s="17">
        <f>'T1 -Input'!D203</f>
        <v>374516918</v>
      </c>
    </row>
    <row r="204" spans="1:4" x14ac:dyDescent="0.2">
      <c r="A204" s="6" t="s">
        <v>284</v>
      </c>
      <c r="B204" s="6" t="s">
        <v>84</v>
      </c>
      <c r="C204" s="17">
        <f>'T1 -Input'!C204</f>
        <v>703</v>
      </c>
      <c r="D204" s="17">
        <f>'T1 -Input'!D204</f>
        <v>330204210</v>
      </c>
    </row>
    <row r="205" spans="1:4" x14ac:dyDescent="0.2">
      <c r="A205" s="6" t="s">
        <v>285</v>
      </c>
      <c r="B205" s="6" t="s">
        <v>85</v>
      </c>
      <c r="C205" s="17">
        <f>'T1 -Input'!C205</f>
        <v>9208</v>
      </c>
      <c r="D205" s="17">
        <f>'T1 -Input'!D205</f>
        <v>905576026</v>
      </c>
    </row>
    <row r="206" spans="1:4" x14ac:dyDescent="0.2">
      <c r="A206" s="6" t="s">
        <v>286</v>
      </c>
      <c r="B206" s="6" t="s">
        <v>287</v>
      </c>
      <c r="C206" s="17">
        <f>'T1 -Input'!C206</f>
        <v>3345</v>
      </c>
      <c r="D206" s="17">
        <f>'T1 -Input'!D206</f>
        <v>2157670020</v>
      </c>
    </row>
    <row r="207" spans="1:4" x14ac:dyDescent="0.2">
      <c r="A207" s="6" t="s">
        <v>288</v>
      </c>
      <c r="B207" s="6" t="s">
        <v>86</v>
      </c>
      <c r="C207" s="17">
        <f>'T1 -Input'!C207</f>
        <v>524</v>
      </c>
      <c r="D207" s="17">
        <f>'T1 -Input'!D207</f>
        <v>1077948842</v>
      </c>
    </row>
    <row r="208" spans="1:4" x14ac:dyDescent="0.2">
      <c r="A208" s="13" t="s">
        <v>289</v>
      </c>
      <c r="B208" s="13" t="s">
        <v>87</v>
      </c>
      <c r="C208" s="38">
        <f>'T1 -Input'!C208</f>
        <v>2706</v>
      </c>
      <c r="D208" s="38">
        <f>'T1 -Input'!D208</f>
        <v>648056130</v>
      </c>
    </row>
    <row r="209" spans="1:4" x14ac:dyDescent="0.2">
      <c r="A209" s="13" t="s">
        <v>290</v>
      </c>
      <c r="B209" s="13" t="s">
        <v>152</v>
      </c>
      <c r="C209" s="38">
        <f>'T1 -Input'!C209</f>
        <v>14794</v>
      </c>
      <c r="D209" s="38">
        <f>'T1 -Input'!D209</f>
        <v>11465068913</v>
      </c>
    </row>
    <row r="210" spans="1:4" x14ac:dyDescent="0.2">
      <c r="A210" s="6" t="s">
        <v>823</v>
      </c>
      <c r="B210" s="6" t="s">
        <v>821</v>
      </c>
      <c r="C210" s="17">
        <f>'T1 -Input'!C210</f>
        <v>12772</v>
      </c>
      <c r="D210" s="17">
        <f>'T1 -Input'!D210</f>
        <v>5393145110</v>
      </c>
    </row>
    <row r="211" spans="1:4" x14ac:dyDescent="0.2">
      <c r="A211" s="6" t="s">
        <v>824</v>
      </c>
      <c r="B211" s="6" t="s">
        <v>88</v>
      </c>
      <c r="C211" s="17">
        <f>'T1 -Input'!C211</f>
        <v>2705</v>
      </c>
      <c r="D211" s="17">
        <f>'T1 -Input'!D211</f>
        <v>2178145932</v>
      </c>
    </row>
    <row r="212" spans="1:4" x14ac:dyDescent="0.2">
      <c r="A212" s="6" t="s">
        <v>825</v>
      </c>
      <c r="B212" s="6" t="s">
        <v>89</v>
      </c>
      <c r="C212" s="17">
        <f>'T1 -Input'!C212</f>
        <v>3254</v>
      </c>
      <c r="D212" s="17">
        <f>'T1 -Input'!D212</f>
        <v>897914210</v>
      </c>
    </row>
    <row r="213" spans="1:4" x14ac:dyDescent="0.2">
      <c r="A213" s="6" t="s">
        <v>826</v>
      </c>
      <c r="B213" s="6" t="s">
        <v>90</v>
      </c>
      <c r="C213" s="17">
        <f>'T1 -Input'!C213</f>
        <v>5802</v>
      </c>
      <c r="D213" s="17">
        <f>'T1 -Input'!D213</f>
        <v>780620036</v>
      </c>
    </row>
    <row r="214" spans="1:4" x14ac:dyDescent="0.2">
      <c r="A214" s="8" t="s">
        <v>827</v>
      </c>
      <c r="B214" s="6">
        <v>6214</v>
      </c>
      <c r="C214" s="17">
        <f>'T1 -Input'!C214</f>
        <v>524</v>
      </c>
      <c r="D214" s="17">
        <f>'T1 -Input'!D214</f>
        <v>814285010</v>
      </c>
    </row>
    <row r="215" spans="1:4" s="21" customFormat="1" x14ac:dyDescent="0.2">
      <c r="A215" s="35" t="s">
        <v>828</v>
      </c>
      <c r="B215" s="35">
        <v>6215</v>
      </c>
      <c r="C215" s="17">
        <f>'T1 -Input'!C215</f>
        <v>159</v>
      </c>
      <c r="D215" s="17">
        <f>'T1 -Input'!D215</f>
        <v>368325012</v>
      </c>
    </row>
    <row r="216" spans="1:4" x14ac:dyDescent="0.2">
      <c r="A216" s="8" t="s">
        <v>829</v>
      </c>
      <c r="B216" s="6">
        <v>6216</v>
      </c>
      <c r="C216" s="17">
        <f>'T1 -Input'!C216</f>
        <v>166</v>
      </c>
      <c r="D216" s="17">
        <f>'T1 -Input'!D216</f>
        <v>183301745</v>
      </c>
    </row>
    <row r="217" spans="1:4" x14ac:dyDescent="0.2">
      <c r="A217" s="6" t="s">
        <v>830</v>
      </c>
      <c r="B217" s="6" t="s">
        <v>822</v>
      </c>
      <c r="C217" s="17">
        <f>'T1 -Input'!C217</f>
        <v>162</v>
      </c>
      <c r="D217" s="17">
        <f>'T1 -Input'!D217</f>
        <v>170553165</v>
      </c>
    </row>
    <row r="218" spans="1:4" x14ac:dyDescent="0.2">
      <c r="A218" s="8" t="s">
        <v>291</v>
      </c>
      <c r="B218" s="8" t="s">
        <v>91</v>
      </c>
      <c r="C218" s="17">
        <f>'T1 -Input'!C218</f>
        <v>117</v>
      </c>
      <c r="D218" s="17">
        <f>'T1 -Input'!D218</f>
        <v>5058006527</v>
      </c>
    </row>
    <row r="219" spans="1:4" x14ac:dyDescent="0.2">
      <c r="A219" s="8" t="s">
        <v>292</v>
      </c>
      <c r="B219" s="8" t="s">
        <v>92</v>
      </c>
      <c r="C219" s="17">
        <f>'T1 -Input'!C219</f>
        <v>569</v>
      </c>
      <c r="D219" s="17">
        <f>'T1 -Input'!D219</f>
        <v>624249996</v>
      </c>
    </row>
    <row r="220" spans="1:4" x14ac:dyDescent="0.2">
      <c r="A220" s="8" t="s">
        <v>749</v>
      </c>
      <c r="B220" s="8" t="s">
        <v>93</v>
      </c>
      <c r="C220" s="17">
        <f>'T1 -Input'!C220</f>
        <v>1336</v>
      </c>
      <c r="D220" s="17">
        <f>'T1 -Input'!D220</f>
        <v>389667280</v>
      </c>
    </row>
    <row r="221" spans="1:4" x14ac:dyDescent="0.2">
      <c r="A221" s="36" t="s">
        <v>293</v>
      </c>
      <c r="B221" s="36" t="s">
        <v>153</v>
      </c>
      <c r="C221" s="38">
        <f>'T1 -Input'!C221</f>
        <v>3985</v>
      </c>
      <c r="D221" s="38">
        <f>'T1 -Input'!D221</f>
        <v>1097703125</v>
      </c>
    </row>
    <row r="222" spans="1:4" x14ac:dyDescent="0.2">
      <c r="A222" s="8" t="s">
        <v>294</v>
      </c>
      <c r="B222" s="8" t="s">
        <v>94</v>
      </c>
      <c r="C222" s="17">
        <f>'T1 -Input'!C222</f>
        <v>1466</v>
      </c>
      <c r="D222" s="17">
        <f>'T1 -Input'!D222</f>
        <v>492681994</v>
      </c>
    </row>
    <row r="223" spans="1:4" x14ac:dyDescent="0.2">
      <c r="A223" s="8" t="s">
        <v>295</v>
      </c>
      <c r="B223" s="8" t="s">
        <v>95</v>
      </c>
      <c r="C223" s="17">
        <f>'T1 -Input'!C223</f>
        <v>86</v>
      </c>
      <c r="D223" s="17">
        <f>'T1 -Input'!D223</f>
        <v>42063979</v>
      </c>
    </row>
    <row r="224" spans="1:4" x14ac:dyDescent="0.2">
      <c r="A224" s="8" t="s">
        <v>308</v>
      </c>
      <c r="B224" s="8" t="s">
        <v>96</v>
      </c>
      <c r="C224" s="17">
        <f>'T1 -Input'!C224</f>
        <v>2433</v>
      </c>
      <c r="D224" s="17">
        <f>'T1 -Input'!D224</f>
        <v>562957152</v>
      </c>
    </row>
    <row r="225" spans="1:11" x14ac:dyDescent="0.2">
      <c r="A225" s="8" t="s">
        <v>296</v>
      </c>
      <c r="B225" s="8" t="s">
        <v>97</v>
      </c>
      <c r="C225" s="17">
        <f>'T1 -Input'!C225</f>
        <v>2500</v>
      </c>
      <c r="D225" s="17">
        <f>'T1 -Input'!D225</f>
        <v>1349753814</v>
      </c>
    </row>
    <row r="226" spans="1:11" x14ac:dyDescent="0.2">
      <c r="A226" s="8" t="s">
        <v>297</v>
      </c>
      <c r="B226" s="8" t="s">
        <v>831</v>
      </c>
      <c r="C226" s="17">
        <f>'T1 -Input'!C226</f>
        <v>13116</v>
      </c>
      <c r="D226" s="17">
        <f>'T1 -Input'!D226</f>
        <v>4043958903</v>
      </c>
    </row>
    <row r="227" spans="1:11" x14ac:dyDescent="0.2">
      <c r="A227" s="8" t="s">
        <v>299</v>
      </c>
      <c r="B227" s="8" t="s">
        <v>98</v>
      </c>
      <c r="C227" s="17">
        <f>'T1 -Input'!C227</f>
        <v>1147</v>
      </c>
      <c r="D227" s="17">
        <f>'T1 -Input'!D227</f>
        <v>264292488</v>
      </c>
      <c r="F227" s="13"/>
      <c r="G227" s="13"/>
      <c r="H227" s="14"/>
      <c r="I227" s="14"/>
      <c r="J227" s="14"/>
      <c r="K227" s="16"/>
    </row>
    <row r="228" spans="1:11" x14ac:dyDescent="0.2">
      <c r="A228" s="8" t="s">
        <v>300</v>
      </c>
      <c r="B228" s="8" t="s">
        <v>99</v>
      </c>
      <c r="C228" s="17">
        <f>'T1 -Input'!C228</f>
        <v>5154</v>
      </c>
      <c r="D228" s="17">
        <f>'T1 -Input'!D228</f>
        <v>799715626</v>
      </c>
    </row>
    <row r="229" spans="1:11" x14ac:dyDescent="0.2">
      <c r="A229" s="8" t="s">
        <v>301</v>
      </c>
      <c r="B229" s="8" t="s">
        <v>298</v>
      </c>
      <c r="C229" s="17">
        <f>'T1 -Input'!C229</f>
        <v>3404</v>
      </c>
      <c r="D229" s="17">
        <f>'T1 -Input'!D229</f>
        <v>614759856</v>
      </c>
    </row>
    <row r="230" spans="1:11" x14ac:dyDescent="0.2">
      <c r="A230" s="8" t="s">
        <v>302</v>
      </c>
      <c r="B230" s="8" t="s">
        <v>100</v>
      </c>
      <c r="C230" s="17">
        <f>'T1 -Input'!C230</f>
        <v>8227</v>
      </c>
      <c r="D230" s="17">
        <f>'T1 -Input'!D230</f>
        <v>824061642</v>
      </c>
    </row>
    <row r="231" spans="1:11" x14ac:dyDescent="0.2">
      <c r="A231" s="8" t="s">
        <v>303</v>
      </c>
      <c r="B231" s="8" t="s">
        <v>154</v>
      </c>
      <c r="C231" s="17">
        <f>'T1 -Input'!C231</f>
        <v>5575</v>
      </c>
      <c r="D231" s="17">
        <f>'T1 -Input'!D231</f>
        <v>329147548</v>
      </c>
    </row>
    <row r="232" spans="1:11" x14ac:dyDescent="0.2">
      <c r="A232" s="8" t="s">
        <v>834</v>
      </c>
      <c r="B232" s="8" t="s">
        <v>832</v>
      </c>
      <c r="C232" s="17">
        <f>'T1 -Input'!C232</f>
        <v>188</v>
      </c>
      <c r="D232" s="17">
        <f>'T1 -Input'!D232</f>
        <v>58297051</v>
      </c>
    </row>
    <row r="233" spans="1:11" x14ac:dyDescent="0.2">
      <c r="A233" s="8" t="s">
        <v>304</v>
      </c>
      <c r="B233" s="8" t="s">
        <v>101</v>
      </c>
      <c r="C233" s="17">
        <f>'T1 -Input'!C233</f>
        <v>700</v>
      </c>
      <c r="D233" s="17">
        <f>'T1 -Input'!D233</f>
        <v>118566412</v>
      </c>
    </row>
    <row r="234" spans="1:11" x14ac:dyDescent="0.2">
      <c r="A234" s="8" t="s">
        <v>305</v>
      </c>
      <c r="B234" s="8" t="s">
        <v>833</v>
      </c>
      <c r="C234" s="17">
        <f>'T1 -Input'!C234</f>
        <v>1764</v>
      </c>
      <c r="D234" s="17">
        <f>'T1 -Input'!D234</f>
        <v>318050631</v>
      </c>
    </row>
    <row r="235" spans="1:11" x14ac:dyDescent="0.2">
      <c r="A235" s="8" t="s">
        <v>306</v>
      </c>
      <c r="B235" s="8" t="s">
        <v>358</v>
      </c>
      <c r="C235" s="17">
        <f>'T1 -Input'!C235</f>
        <v>852</v>
      </c>
      <c r="D235" s="17">
        <f>'T1 -Input'!D235</f>
        <v>199184854</v>
      </c>
    </row>
    <row r="236" spans="1:11" x14ac:dyDescent="0.2">
      <c r="A236" s="36" t="s">
        <v>307</v>
      </c>
      <c r="B236" s="36" t="s">
        <v>102</v>
      </c>
      <c r="C236" s="14">
        <f>'T1 -Input'!C236</f>
        <v>271</v>
      </c>
      <c r="D236" s="14">
        <f>'T1 -Input'!D236</f>
        <v>171543984</v>
      </c>
    </row>
    <row r="237" spans="1:11" x14ac:dyDescent="0.2">
      <c r="A237" s="37" t="s">
        <v>359</v>
      </c>
      <c r="B237" s="37"/>
      <c r="C237" s="19">
        <f>'T1 -Input'!C237</f>
        <v>229567</v>
      </c>
      <c r="D237" s="19">
        <f>'T1 -Input'!D237</f>
        <v>211505578700</v>
      </c>
    </row>
    <row r="239" spans="1:11" s="42" customFormat="1" x14ac:dyDescent="0.2">
      <c r="C239" s="7"/>
      <c r="D239" s="7"/>
    </row>
    <row r="240" spans="1:11" s="42" customFormat="1" x14ac:dyDescent="0.2">
      <c r="A240" s="96" t="s">
        <v>960</v>
      </c>
      <c r="C240" s="7"/>
      <c r="D240" s="68"/>
    </row>
    <row r="241" spans="1:4" s="42" customFormat="1" ht="40.200000000000003" customHeight="1" x14ac:dyDescent="0.2">
      <c r="A241" s="99" t="s">
        <v>962</v>
      </c>
      <c r="B241" s="99"/>
      <c r="C241" s="99"/>
      <c r="D241" s="99"/>
    </row>
    <row r="242" spans="1:4" s="42" customFormat="1" ht="19.2" customHeight="1" x14ac:dyDescent="0.2">
      <c r="A242" s="42" t="s">
        <v>961</v>
      </c>
      <c r="C242" s="7"/>
      <c r="D242" s="7"/>
    </row>
  </sheetData>
  <mergeCells count="1">
    <mergeCell ref="A241:D241"/>
  </mergeCells>
  <pageMargins left="0.5" right="0.5" top="0.5" bottom="0.5" header="0.5" footer="0.25"/>
  <pageSetup firstPageNumber="2" orientation="portrait" useFirstPageNumber="1" r:id="rId1"/>
  <headerFooter alignWithMargins="0">
    <oddFooter>&amp;C&amp;10&amp;P</oddFooter>
  </headerFooter>
  <rowBreaks count="3" manualBreakCount="3">
    <brk id="71" max="16383" man="1"/>
    <brk id="125" max="16383" man="1"/>
    <brk id="18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31"/>
  <sheetViews>
    <sheetView zoomScaleNormal="100" workbookViewId="0">
      <selection activeCell="E2" sqref="E2:F231"/>
    </sheetView>
  </sheetViews>
  <sheetFormatPr defaultColWidth="8.90625" defaultRowHeight="13.2" x14ac:dyDescent="0.25"/>
  <cols>
    <col min="1" max="1" width="11.90625" style="1" bestFit="1" customWidth="1"/>
    <col min="2" max="2" width="8.36328125" style="1" bestFit="1" customWidth="1"/>
    <col min="3" max="3" width="38.90625" style="3" customWidth="1"/>
    <col min="4" max="4" width="4.6328125" style="2" bestFit="1" customWidth="1"/>
    <col min="5" max="5" width="10.6328125" style="4" bestFit="1" customWidth="1"/>
    <col min="6" max="6" width="15.81640625" style="5" customWidth="1"/>
    <col min="7" max="16384" width="8.90625" style="1"/>
  </cols>
  <sheetData>
    <row r="1" spans="1:6" s="8" customFormat="1" x14ac:dyDescent="0.25">
      <c r="A1" s="26" t="s">
        <v>554</v>
      </c>
      <c r="B1" s="26" t="s">
        <v>555</v>
      </c>
      <c r="C1" s="22" t="s">
        <v>556</v>
      </c>
      <c r="D1" s="23" t="s">
        <v>557</v>
      </c>
      <c r="E1" s="27" t="s">
        <v>558</v>
      </c>
      <c r="F1" s="28" t="s">
        <v>559</v>
      </c>
    </row>
    <row r="2" spans="1:6" s="8" customFormat="1" x14ac:dyDescent="0.25">
      <c r="A2" s="22">
        <f>VALUE(MID('T1 -Input'!$A$3,LEN('T1 -Input'!$A$3)-3,4))</f>
        <v>2017</v>
      </c>
      <c r="B2" s="22" t="str">
        <f>CONCATENATE("Q",MID('T1 -Input'!$A$3,1,1))</f>
        <v>Q3</v>
      </c>
      <c r="C2" s="22" t="s">
        <v>562</v>
      </c>
      <c r="D2" s="23" t="s">
        <v>372</v>
      </c>
      <c r="E2" s="24">
        <f>'T1 - Internet Excel Version'!C8</f>
        <v>2006</v>
      </c>
      <c r="F2" s="25">
        <f>'T1 - Internet Excel Version'!D8</f>
        <v>1058779115</v>
      </c>
    </row>
    <row r="3" spans="1:6" s="8" customFormat="1" x14ac:dyDescent="0.25">
      <c r="A3" s="22">
        <f>VALUE(MID('T1 -Input'!$A$3,LEN('T1 -Input'!$A$3)-3,4))</f>
        <v>2017</v>
      </c>
      <c r="B3" s="22" t="str">
        <f>CONCATENATE("Q",MID('T1 -Input'!$A$3,1,1))</f>
        <v>Q3</v>
      </c>
      <c r="C3" s="22" t="s">
        <v>563</v>
      </c>
      <c r="D3" s="23" t="s">
        <v>373</v>
      </c>
      <c r="E3" s="24">
        <f>'T1 - Internet Excel Version'!C9</f>
        <v>760</v>
      </c>
      <c r="F3" s="25">
        <f>'T1 - Internet Excel Version'!D9</f>
        <v>355348019</v>
      </c>
    </row>
    <row r="4" spans="1:6" s="8" customFormat="1" x14ac:dyDescent="0.25">
      <c r="A4" s="22">
        <f>VALUE(MID('T1 -Input'!$A$3,LEN('T1 -Input'!$A$3)-3,4))</f>
        <v>2017</v>
      </c>
      <c r="B4" s="22" t="str">
        <f>CONCATENATE("Q",MID('T1 -Input'!$A$3,1,1))</f>
        <v>Q3</v>
      </c>
      <c r="C4" s="22" t="s">
        <v>564</v>
      </c>
      <c r="D4" s="23" t="s">
        <v>374</v>
      </c>
      <c r="E4" s="24">
        <f>'T1 - Internet Excel Version'!C10</f>
        <v>542</v>
      </c>
      <c r="F4" s="25">
        <f>'T1 - Internet Excel Version'!D10</f>
        <v>439397861</v>
      </c>
    </row>
    <row r="5" spans="1:6" s="8" customFormat="1" x14ac:dyDescent="0.25">
      <c r="A5" s="22">
        <f>VALUE(MID('T1 -Input'!$A$3,LEN('T1 -Input'!$A$3)-3,4))</f>
        <v>2017</v>
      </c>
      <c r="B5" s="22" t="str">
        <f>CONCATENATE("Q",MID('T1 -Input'!$A$3,1,1))</f>
        <v>Q3</v>
      </c>
      <c r="C5" s="22" t="s">
        <v>565</v>
      </c>
      <c r="D5" s="23" t="s">
        <v>375</v>
      </c>
      <c r="E5" s="24">
        <f>'T1 - Internet Excel Version'!C11</f>
        <v>135</v>
      </c>
      <c r="F5" s="25">
        <f>'T1 - Internet Excel Version'!D11</f>
        <v>36362074</v>
      </c>
    </row>
    <row r="6" spans="1:6" s="8" customFormat="1" x14ac:dyDescent="0.25">
      <c r="A6" s="22">
        <f>VALUE(MID('T1 -Input'!$A$3,LEN('T1 -Input'!$A$3)-3,4))</f>
        <v>2017</v>
      </c>
      <c r="B6" s="22" t="str">
        <f>CONCATENATE("Q",MID('T1 -Input'!$A$3,1,1))</f>
        <v>Q3</v>
      </c>
      <c r="C6" s="22" t="s">
        <v>566</v>
      </c>
      <c r="D6" s="23" t="s">
        <v>376</v>
      </c>
      <c r="E6" s="24">
        <f>'T1 - Internet Excel Version'!C12</f>
        <v>569</v>
      </c>
      <c r="F6" s="25">
        <f>'T1 - Internet Excel Version'!D12</f>
        <v>227671161</v>
      </c>
    </row>
    <row r="7" spans="1:6" s="8" customFormat="1" x14ac:dyDescent="0.25">
      <c r="A7" s="22">
        <f>VALUE(MID('T1 -Input'!$A$3,LEN('T1 -Input'!$A$3)-3,4))</f>
        <v>2017</v>
      </c>
      <c r="B7" s="22" t="str">
        <f>CONCATENATE("Q",MID('T1 -Input'!$A$3,1,1))</f>
        <v>Q3</v>
      </c>
      <c r="C7" s="22" t="s">
        <v>567</v>
      </c>
      <c r="D7" s="23" t="s">
        <v>377</v>
      </c>
      <c r="E7" s="24">
        <f>'T1 - Internet Excel Version'!C13</f>
        <v>144</v>
      </c>
      <c r="F7" s="25">
        <f>'T1 - Internet Excel Version'!D13</f>
        <v>173845593</v>
      </c>
    </row>
    <row r="8" spans="1:6" s="8" customFormat="1" x14ac:dyDescent="0.25">
      <c r="A8" s="22">
        <f>VALUE(MID('T1 -Input'!$A$3,LEN('T1 -Input'!$A$3)-3,4))</f>
        <v>2017</v>
      </c>
      <c r="B8" s="22" t="str">
        <f>CONCATENATE("Q",MID('T1 -Input'!$A$3,1,1))</f>
        <v>Q3</v>
      </c>
      <c r="C8" s="22" t="s">
        <v>568</v>
      </c>
      <c r="D8" s="23" t="s">
        <v>378</v>
      </c>
      <c r="E8" s="24">
        <f>'T1 - Internet Excel Version'!C14</f>
        <v>105</v>
      </c>
      <c r="F8" s="25">
        <f>'T1 - Internet Excel Version'!D14</f>
        <v>120700223</v>
      </c>
    </row>
    <row r="9" spans="1:6" s="8" customFormat="1" x14ac:dyDescent="0.25">
      <c r="A9" s="22">
        <f>VALUE(MID('T1 -Input'!$A$3,LEN('T1 -Input'!$A$3)-3,4))</f>
        <v>2017</v>
      </c>
      <c r="B9" s="22" t="str">
        <f>CONCATENATE("Q",MID('T1 -Input'!$A$3,1,1))</f>
        <v>Q3</v>
      </c>
      <c r="C9" s="22" t="s">
        <v>748</v>
      </c>
      <c r="D9" s="23" t="s">
        <v>379</v>
      </c>
      <c r="E9" s="24">
        <f>'T1 - Internet Excel Version'!C15</f>
        <v>39</v>
      </c>
      <c r="F9" s="25">
        <f>'T1 - Internet Excel Version'!D15</f>
        <v>53145370</v>
      </c>
    </row>
    <row r="10" spans="1:6" s="8" customFormat="1" x14ac:dyDescent="0.25">
      <c r="A10" s="22">
        <f>VALUE(MID('T1 -Input'!$A$3,LEN('T1 -Input'!$A$3)-3,4))</f>
        <v>2017</v>
      </c>
      <c r="B10" s="22" t="str">
        <f>CONCATENATE("Q",MID('T1 -Input'!$A$3,1,1))</f>
        <v>Q3</v>
      </c>
      <c r="C10" s="22" t="s">
        <v>569</v>
      </c>
      <c r="D10" s="23" t="s">
        <v>380</v>
      </c>
      <c r="E10" s="24">
        <f>'T1 - Internet Excel Version'!C16</f>
        <v>692</v>
      </c>
      <c r="F10" s="25">
        <f>'T1 - Internet Excel Version'!D16</f>
        <v>3617262316</v>
      </c>
    </row>
    <row r="11" spans="1:6" s="8" customFormat="1" x14ac:dyDescent="0.25">
      <c r="A11" s="22">
        <f>VALUE(MID('T1 -Input'!$A$3,LEN('T1 -Input'!$A$3)-3,4))</f>
        <v>2017</v>
      </c>
      <c r="B11" s="22" t="str">
        <f>CONCATENATE("Q",MID('T1 -Input'!$A$3,1,1))</f>
        <v>Q3</v>
      </c>
      <c r="C11" s="22" t="s">
        <v>835</v>
      </c>
      <c r="D11" s="23" t="s">
        <v>838</v>
      </c>
      <c r="E11" s="24">
        <f>'T1 - Internet Excel Version'!C17</f>
        <v>17</v>
      </c>
      <c r="F11" s="25">
        <f>'T1 - Internet Excel Version'!D17</f>
        <v>357807724</v>
      </c>
    </row>
    <row r="12" spans="1:6" s="8" customFormat="1" x14ac:dyDescent="0.25">
      <c r="A12" s="22">
        <f>VALUE(MID('T1 -Input'!$A$3,LEN('T1 -Input'!$A$3)-3,4))</f>
        <v>2017</v>
      </c>
      <c r="B12" s="22" t="str">
        <f>CONCATENATE("Q",MID('T1 -Input'!$A$3,1,1))</f>
        <v>Q3</v>
      </c>
      <c r="C12" s="22" t="s">
        <v>836</v>
      </c>
      <c r="D12" s="23" t="s">
        <v>839</v>
      </c>
      <c r="E12" s="24">
        <f>'T1 - Internet Excel Version'!C18</f>
        <v>14</v>
      </c>
      <c r="F12" s="25">
        <f>'T1 - Internet Excel Version'!D18</f>
        <v>41188708</v>
      </c>
    </row>
    <row r="13" spans="1:6" s="8" customFormat="1" x14ac:dyDescent="0.25">
      <c r="A13" s="22">
        <f>VALUE(MID('T1 -Input'!$A$3,LEN('T1 -Input'!$A$3)-3,4))</f>
        <v>2017</v>
      </c>
      <c r="B13" s="22" t="str">
        <f>CONCATENATE("Q",MID('T1 -Input'!$A$3,1,1))</f>
        <v>Q3</v>
      </c>
      <c r="C13" s="22" t="s">
        <v>949</v>
      </c>
      <c r="D13" s="23" t="s">
        <v>840</v>
      </c>
      <c r="E13" s="24">
        <f>'T1 - Internet Excel Version'!C19</f>
        <v>6</v>
      </c>
      <c r="F13" s="25">
        <f>'T1 - Internet Excel Version'!D19</f>
        <v>253776980</v>
      </c>
    </row>
    <row r="14" spans="1:6" s="8" customFormat="1" x14ac:dyDescent="0.25">
      <c r="A14" s="22">
        <f>VALUE(MID('T1 -Input'!$A$3,LEN('T1 -Input'!$A$3)-3,4))</f>
        <v>2017</v>
      </c>
      <c r="B14" s="22" t="str">
        <f>CONCATENATE("Q",MID('T1 -Input'!$A$3,1,1))</f>
        <v>Q3</v>
      </c>
      <c r="C14" s="22" t="s">
        <v>837</v>
      </c>
      <c r="D14" s="23" t="s">
        <v>841</v>
      </c>
      <c r="E14" s="24">
        <f>'T1 - Internet Excel Version'!C20</f>
        <v>55</v>
      </c>
      <c r="F14" s="25">
        <f>'T1 - Internet Excel Version'!D20</f>
        <v>1689071719</v>
      </c>
    </row>
    <row r="15" spans="1:6" s="8" customFormat="1" x14ac:dyDescent="0.25">
      <c r="A15" s="22">
        <f>VALUE(MID('T1 -Input'!$A$3,LEN('T1 -Input'!$A$3)-3,4))</f>
        <v>2017</v>
      </c>
      <c r="B15" s="22" t="str">
        <f>CONCATENATE("Q",MID('T1 -Input'!$A$3,1,1))</f>
        <v>Q3</v>
      </c>
      <c r="C15" s="22" t="s">
        <v>570</v>
      </c>
      <c r="D15" s="23" t="s">
        <v>381</v>
      </c>
      <c r="E15" s="24">
        <f>'T1 - Internet Excel Version'!C21</f>
        <v>10</v>
      </c>
      <c r="F15" s="25">
        <f>'T1 - Internet Excel Version'!D21</f>
        <v>176465465</v>
      </c>
    </row>
    <row r="16" spans="1:6" s="8" customFormat="1" x14ac:dyDescent="0.25">
      <c r="A16" s="22">
        <f>VALUE(MID('T1 -Input'!$A$3,LEN('T1 -Input'!$A$3)-3,4))</f>
        <v>2017</v>
      </c>
      <c r="B16" s="22" t="str">
        <f>CONCATENATE("Q",MID('T1 -Input'!$A$3,1,1))</f>
        <v>Q3</v>
      </c>
      <c r="C16" s="22" t="s">
        <v>571</v>
      </c>
      <c r="D16" s="23" t="s">
        <v>382</v>
      </c>
      <c r="E16" s="24">
        <f>'T1 - Internet Excel Version'!C22</f>
        <v>590</v>
      </c>
      <c r="F16" s="25">
        <f>'T1 - Internet Excel Version'!D22</f>
        <v>1098951720</v>
      </c>
    </row>
    <row r="17" spans="1:6" s="8" customFormat="1" x14ac:dyDescent="0.25">
      <c r="A17" s="22">
        <f>VALUE(MID('T1 -Input'!$A$3,LEN('T1 -Input'!$A$3)-3,4))</f>
        <v>2017</v>
      </c>
      <c r="B17" s="22" t="str">
        <f>CONCATENATE("Q",MID('T1 -Input'!$A$3,1,1))</f>
        <v>Q3</v>
      </c>
      <c r="C17" s="22" t="s">
        <v>572</v>
      </c>
      <c r="D17" s="23" t="s">
        <v>383</v>
      </c>
      <c r="E17" s="24">
        <f>'T1 - Internet Excel Version'!C23</f>
        <v>40493</v>
      </c>
      <c r="F17" s="25">
        <f>'T1 - Internet Excel Version'!D23</f>
        <v>16112946203</v>
      </c>
    </row>
    <row r="18" spans="1:6" s="8" customFormat="1" x14ac:dyDescent="0.25">
      <c r="A18" s="22">
        <f>VALUE(MID('T1 -Input'!$A$3,LEN('T1 -Input'!$A$3)-3,4))</f>
        <v>2017</v>
      </c>
      <c r="B18" s="22" t="str">
        <f>CONCATENATE("Q",MID('T1 -Input'!$A$3,1,1))</f>
        <v>Q3</v>
      </c>
      <c r="C18" s="22" t="s">
        <v>573</v>
      </c>
      <c r="D18" s="23" t="s">
        <v>384</v>
      </c>
      <c r="E18" s="24">
        <f>'T1 - Internet Excel Version'!C24</f>
        <v>14508</v>
      </c>
      <c r="F18" s="25">
        <f>'T1 - Internet Excel Version'!D24</f>
        <v>2704415622</v>
      </c>
    </row>
    <row r="19" spans="1:6" s="8" customFormat="1" x14ac:dyDescent="0.25">
      <c r="A19" s="22">
        <f>VALUE(MID('T1 -Input'!$A$3,LEN('T1 -Input'!$A$3)-3,4))</f>
        <v>2017</v>
      </c>
      <c r="B19" s="22" t="str">
        <f>CONCATENATE("Q",MID('T1 -Input'!$A$3,1,1))</f>
        <v>Q3</v>
      </c>
      <c r="C19" s="22" t="s">
        <v>574</v>
      </c>
      <c r="D19" s="23" t="s">
        <v>385</v>
      </c>
      <c r="E19" s="24">
        <f>'T1 - Internet Excel Version'!C25</f>
        <v>1047</v>
      </c>
      <c r="F19" s="25">
        <f>'T1 - Internet Excel Version'!D25</f>
        <v>3867275606</v>
      </c>
    </row>
    <row r="20" spans="1:6" s="8" customFormat="1" x14ac:dyDescent="0.25">
      <c r="A20" s="22">
        <f>VALUE(MID('T1 -Input'!$A$3,LEN('T1 -Input'!$A$3)-3,4))</f>
        <v>2017</v>
      </c>
      <c r="B20" s="22" t="str">
        <f>CONCATENATE("Q",MID('T1 -Input'!$A$3,1,1))</f>
        <v>Q3</v>
      </c>
      <c r="C20" s="22" t="s">
        <v>575</v>
      </c>
      <c r="D20" s="23" t="s">
        <v>386</v>
      </c>
      <c r="E20" s="24">
        <f>'T1 - Internet Excel Version'!C26</f>
        <v>1101</v>
      </c>
      <c r="F20" s="25">
        <f>'T1 - Internet Excel Version'!D26</f>
        <v>1920850862</v>
      </c>
    </row>
    <row r="21" spans="1:6" s="8" customFormat="1" x14ac:dyDescent="0.25">
      <c r="A21" s="22">
        <f>VALUE(MID('T1 -Input'!$A$3,LEN('T1 -Input'!$A$3)-3,4))</f>
        <v>2017</v>
      </c>
      <c r="B21" s="22" t="str">
        <f>CONCATENATE("Q",MID('T1 -Input'!$A$3,1,1))</f>
        <v>Q3</v>
      </c>
      <c r="C21" s="22" t="s">
        <v>576</v>
      </c>
      <c r="D21" s="23" t="s">
        <v>387</v>
      </c>
      <c r="E21" s="24">
        <f>'T1 - Internet Excel Version'!C27</f>
        <v>23837</v>
      </c>
      <c r="F21" s="25">
        <f>'T1 - Internet Excel Version'!D27</f>
        <v>7620404113</v>
      </c>
    </row>
    <row r="22" spans="1:6" s="42" customFormat="1" x14ac:dyDescent="0.25">
      <c r="A22" s="22">
        <f>VALUE(MID('T1 -Input'!$A$3,LEN('T1 -Input'!$A$3)-3,4))</f>
        <v>2017</v>
      </c>
      <c r="B22" s="22" t="str">
        <f>CONCATENATE("Q",MID('T1 -Input'!$A$3,1,1))</f>
        <v>Q3</v>
      </c>
      <c r="C22" s="22" t="s">
        <v>579</v>
      </c>
      <c r="D22" s="23" t="s">
        <v>390</v>
      </c>
      <c r="E22" s="24">
        <f>'T1 - Internet Excel Version'!C28</f>
        <v>2790</v>
      </c>
      <c r="F22" s="25">
        <f>'T1 - Internet Excel Version'!D28</f>
        <v>1399781043</v>
      </c>
    </row>
    <row r="23" spans="1:6" s="8" customFormat="1" x14ac:dyDescent="0.25">
      <c r="A23" s="22">
        <f>VALUE(MID('T1 -Input'!$A$3,LEN('T1 -Input'!$A$3)-3,4))</f>
        <v>2017</v>
      </c>
      <c r="B23" s="22" t="str">
        <f>CONCATENATE("Q",MID('T1 -Input'!$A$3,1,1))</f>
        <v>Q3</v>
      </c>
      <c r="C23" s="22" t="s">
        <v>577</v>
      </c>
      <c r="D23" s="23" t="s">
        <v>388</v>
      </c>
      <c r="E23" s="24">
        <f>'T1 - Internet Excel Version'!C29</f>
        <v>2947</v>
      </c>
      <c r="F23" s="25">
        <f>'T1 - Internet Excel Version'!D29</f>
        <v>1355634253</v>
      </c>
    </row>
    <row r="24" spans="1:6" s="8" customFormat="1" x14ac:dyDescent="0.25">
      <c r="A24" s="22">
        <f>VALUE(MID('T1 -Input'!$A$3,LEN('T1 -Input'!$A$3)-3,4))</f>
        <v>2017</v>
      </c>
      <c r="B24" s="22" t="str">
        <f>CONCATENATE("Q",MID('T1 -Input'!$A$3,1,1))</f>
        <v>Q3</v>
      </c>
      <c r="C24" s="22" t="s">
        <v>578</v>
      </c>
      <c r="D24" s="23" t="s">
        <v>389</v>
      </c>
      <c r="E24" s="24">
        <f>'T1 - Internet Excel Version'!C30</f>
        <v>3071</v>
      </c>
      <c r="F24" s="25">
        <f>'T1 - Internet Excel Version'!D30</f>
        <v>327021237</v>
      </c>
    </row>
    <row r="25" spans="1:6" s="8" customFormat="1" x14ac:dyDescent="0.25">
      <c r="A25" s="22">
        <f>VALUE(MID('T1 -Input'!$A$3,LEN('T1 -Input'!$A$3)-3,4))</f>
        <v>2017</v>
      </c>
      <c r="B25" s="22" t="str">
        <f>CONCATENATE("Q",MID('T1 -Input'!$A$3,1,1))</f>
        <v>Q3</v>
      </c>
      <c r="C25" s="22" t="s">
        <v>580</v>
      </c>
      <c r="D25" s="23" t="s">
        <v>391</v>
      </c>
      <c r="E25" s="24">
        <f>'T1 - Internet Excel Version'!C31</f>
        <v>1466</v>
      </c>
      <c r="F25" s="25">
        <f>'T1 - Internet Excel Version'!D31</f>
        <v>439838374</v>
      </c>
    </row>
    <row r="26" spans="1:6" s="8" customFormat="1" x14ac:dyDescent="0.25">
      <c r="A26" s="22">
        <f>VALUE(MID('T1 -Input'!$A$3,LEN('T1 -Input'!$A$3)-3,4))</f>
        <v>2017</v>
      </c>
      <c r="B26" s="22" t="str">
        <f>CONCATENATE("Q",MID('T1 -Input'!$A$3,1,1))</f>
        <v>Q3</v>
      </c>
      <c r="C26" s="22" t="s">
        <v>581</v>
      </c>
      <c r="D26" s="23" t="s">
        <v>392</v>
      </c>
      <c r="E26" s="24">
        <f>'T1 - Internet Excel Version'!C32</f>
        <v>1007</v>
      </c>
      <c r="F26" s="25">
        <f>'T1 - Internet Excel Version'!D32</f>
        <v>397182611</v>
      </c>
    </row>
    <row r="27" spans="1:6" s="8" customFormat="1" x14ac:dyDescent="0.25">
      <c r="A27" s="22">
        <f>VALUE(MID('T1 -Input'!$A$3,LEN('T1 -Input'!$A$3)-3,4))</f>
        <v>2017</v>
      </c>
      <c r="B27" s="22" t="str">
        <f>CONCATENATE("Q",MID('T1 -Input'!$A$3,1,1))</f>
        <v>Q3</v>
      </c>
      <c r="C27" s="22" t="s">
        <v>582</v>
      </c>
      <c r="D27" s="23" t="s">
        <v>393</v>
      </c>
      <c r="E27" s="24">
        <f>'T1 - Internet Excel Version'!C33</f>
        <v>12556</v>
      </c>
      <c r="F27" s="25">
        <f>'T1 - Internet Excel Version'!D33</f>
        <v>3700946595</v>
      </c>
    </row>
    <row r="28" spans="1:6" s="8" customFormat="1" x14ac:dyDescent="0.25">
      <c r="A28" s="22">
        <f>VALUE(MID('T1 -Input'!$A$3,LEN('T1 -Input'!$A$3)-3,4))</f>
        <v>2017</v>
      </c>
      <c r="B28" s="22" t="str">
        <f>CONCATENATE("Q",MID('T1 -Input'!$A$3,1,1))</f>
        <v>Q3</v>
      </c>
      <c r="C28" s="22" t="s">
        <v>583</v>
      </c>
      <c r="D28" s="23" t="s">
        <v>394</v>
      </c>
      <c r="E28" s="24">
        <f>'T1 - Internet Excel Version'!C34</f>
        <v>10133</v>
      </c>
      <c r="F28" s="25">
        <f>'T1 - Internet Excel Version'!D34</f>
        <v>45282504408</v>
      </c>
    </row>
    <row r="29" spans="1:6" s="8" customFormat="1" x14ac:dyDescent="0.25">
      <c r="A29" s="22">
        <f>VALUE(MID('T1 -Input'!$A$3,LEN('T1 -Input'!$A$3)-3,4))</f>
        <v>2017</v>
      </c>
      <c r="B29" s="22" t="str">
        <f>CONCATENATE("Q",MID('T1 -Input'!$A$3,1,1))</f>
        <v>Q3</v>
      </c>
      <c r="C29" s="22" t="s">
        <v>584</v>
      </c>
      <c r="D29" s="23" t="s">
        <v>395</v>
      </c>
      <c r="E29" s="24">
        <f>'T1 - Internet Excel Version'!C35</f>
        <v>968</v>
      </c>
      <c r="F29" s="25">
        <f>'T1 - Internet Excel Version'!D35</f>
        <v>4509736496</v>
      </c>
    </row>
    <row r="30" spans="1:6" s="8" customFormat="1" x14ac:dyDescent="0.25">
      <c r="A30" s="22">
        <f>VALUE(MID('T1 -Input'!$A$3,LEN('T1 -Input'!$A$3)-3,4))</f>
        <v>2017</v>
      </c>
      <c r="B30" s="22" t="str">
        <f>CONCATENATE("Q",MID('T1 -Input'!$A$3,1,1))</f>
        <v>Q3</v>
      </c>
      <c r="C30" s="22" t="s">
        <v>585</v>
      </c>
      <c r="D30" s="23" t="s">
        <v>396</v>
      </c>
      <c r="E30" s="24">
        <f>'T1 - Internet Excel Version'!C36</f>
        <v>26</v>
      </c>
      <c r="F30" s="25">
        <f>'T1 - Internet Excel Version'!D36</f>
        <v>218747519</v>
      </c>
    </row>
    <row r="31" spans="1:6" s="8" customFormat="1" x14ac:dyDescent="0.25">
      <c r="A31" s="22">
        <f>VALUE(MID('T1 -Input'!$A$3,LEN('T1 -Input'!$A$3)-3,4))</f>
        <v>2017</v>
      </c>
      <c r="B31" s="22" t="str">
        <f>CONCATENATE("Q",MID('T1 -Input'!$A$3,1,1))</f>
        <v>Q3</v>
      </c>
      <c r="C31" s="22" t="s">
        <v>586</v>
      </c>
      <c r="D31" s="23" t="s">
        <v>397</v>
      </c>
      <c r="E31" s="24">
        <f>'T1 - Internet Excel Version'!C37</f>
        <v>75</v>
      </c>
      <c r="F31" s="25">
        <f>'T1 - Internet Excel Version'!D37</f>
        <v>1062335479</v>
      </c>
    </row>
    <row r="32" spans="1:6" s="8" customFormat="1" x14ac:dyDescent="0.25">
      <c r="A32" s="22">
        <f>VALUE(MID('T1 -Input'!$A$3,LEN('T1 -Input'!$A$3)-3,4))</f>
        <v>2017</v>
      </c>
      <c r="B32" s="22" t="str">
        <f>CONCATENATE("Q",MID('T1 -Input'!$A$3,1,1))</f>
        <v>Q3</v>
      </c>
      <c r="C32" s="22" t="s">
        <v>587</v>
      </c>
      <c r="D32" s="23" t="s">
        <v>398</v>
      </c>
      <c r="E32" s="24">
        <f>'T1 - Internet Excel Version'!C38</f>
        <v>29</v>
      </c>
      <c r="F32" s="25">
        <f>'T1 - Internet Excel Version'!D38</f>
        <v>609591662</v>
      </c>
    </row>
    <row r="33" spans="1:6" s="8" customFormat="1" x14ac:dyDescent="0.25">
      <c r="A33" s="22">
        <f>VALUE(MID('T1 -Input'!$A$3,LEN('T1 -Input'!$A$3)-3,4))</f>
        <v>2017</v>
      </c>
      <c r="B33" s="22" t="str">
        <f>CONCATENATE("Q",MID('T1 -Input'!$A$3,1,1))</f>
        <v>Q3</v>
      </c>
      <c r="C33" s="22" t="s">
        <v>588</v>
      </c>
      <c r="D33" s="23" t="s">
        <v>399</v>
      </c>
      <c r="E33" s="24">
        <f>'T1 - Internet Excel Version'!C39</f>
        <v>69</v>
      </c>
      <c r="F33" s="25">
        <f>'T1 - Internet Excel Version'!D39</f>
        <v>565076095</v>
      </c>
    </row>
    <row r="34" spans="1:6" s="8" customFormat="1" x14ac:dyDescent="0.25">
      <c r="A34" s="22">
        <f>VALUE(MID('T1 -Input'!$A$3,LEN('T1 -Input'!$A$3)-3,4))</f>
        <v>2017</v>
      </c>
      <c r="B34" s="22" t="str">
        <f>CONCATENATE("Q",MID('T1 -Input'!$A$3,1,1))</f>
        <v>Q3</v>
      </c>
      <c r="C34" s="22" t="s">
        <v>589</v>
      </c>
      <c r="D34" s="23" t="s">
        <v>400</v>
      </c>
      <c r="E34" s="24">
        <f>'T1 - Internet Excel Version'!C40</f>
        <v>55</v>
      </c>
      <c r="F34" s="25">
        <f>'T1 - Internet Excel Version'!D40</f>
        <v>713738224</v>
      </c>
    </row>
    <row r="35" spans="1:6" s="8" customFormat="1" x14ac:dyDescent="0.25">
      <c r="A35" s="22">
        <f>VALUE(MID('T1 -Input'!$A$3,LEN('T1 -Input'!$A$3)-3,4))</f>
        <v>2017</v>
      </c>
      <c r="B35" s="22" t="str">
        <f>CONCATENATE("Q",MID('T1 -Input'!$A$3,1,1))</f>
        <v>Q3</v>
      </c>
      <c r="C35" s="22" t="s">
        <v>590</v>
      </c>
      <c r="D35" s="23" t="s">
        <v>401</v>
      </c>
      <c r="E35" s="24">
        <f>'T1 - Internet Excel Version'!C41</f>
        <v>463</v>
      </c>
      <c r="F35" s="25">
        <f>'T1 - Internet Excel Version'!D41</f>
        <v>503308574</v>
      </c>
    </row>
    <row r="36" spans="1:6" s="8" customFormat="1" x14ac:dyDescent="0.25">
      <c r="A36" s="22">
        <f>VALUE(MID('T1 -Input'!$A$3,LEN('T1 -Input'!$A$3)-3,4))</f>
        <v>2017</v>
      </c>
      <c r="B36" s="22" t="str">
        <f>CONCATENATE("Q",MID('T1 -Input'!$A$3,1,1))</f>
        <v>Q3</v>
      </c>
      <c r="C36" s="22" t="s">
        <v>591</v>
      </c>
      <c r="D36" s="23" t="s">
        <v>402</v>
      </c>
      <c r="E36" s="24">
        <f>'T1 - Internet Excel Version'!C42</f>
        <v>251</v>
      </c>
      <c r="F36" s="25">
        <f>'T1 - Internet Excel Version'!D42</f>
        <v>836938943</v>
      </c>
    </row>
    <row r="37" spans="1:6" s="8" customFormat="1" x14ac:dyDescent="0.25">
      <c r="A37" s="22">
        <f>VALUE(MID('T1 -Input'!$A$3,LEN('T1 -Input'!$A$3)-3,4))</f>
        <v>2017</v>
      </c>
      <c r="B37" s="22" t="str">
        <f>CONCATENATE("Q",MID('T1 -Input'!$A$3,1,1))</f>
        <v>Q3</v>
      </c>
      <c r="C37" s="22" t="s">
        <v>592</v>
      </c>
      <c r="D37" s="23" t="s">
        <v>403</v>
      </c>
      <c r="E37" s="24">
        <f>'T1 - Internet Excel Version'!C43</f>
        <v>976</v>
      </c>
      <c r="F37" s="25">
        <f>'T1 - Internet Excel Version'!D43</f>
        <v>638159421</v>
      </c>
    </row>
    <row r="38" spans="1:6" s="8" customFormat="1" x14ac:dyDescent="0.25">
      <c r="A38" s="22">
        <f>VALUE(MID('T1 -Input'!$A$3,LEN('T1 -Input'!$A$3)-3,4))</f>
        <v>2017</v>
      </c>
      <c r="B38" s="22" t="str">
        <f>CONCATENATE("Q",MID('T1 -Input'!$A$3,1,1))</f>
        <v>Q3</v>
      </c>
      <c r="C38" s="22" t="s">
        <v>593</v>
      </c>
      <c r="D38" s="23" t="s">
        <v>404</v>
      </c>
      <c r="E38" s="24">
        <f>'T1 - Internet Excel Version'!C44</f>
        <v>267</v>
      </c>
      <c r="F38" s="25">
        <f>'T1 - Internet Excel Version'!D44</f>
        <v>217137060</v>
      </c>
    </row>
    <row r="39" spans="1:6" s="8" customFormat="1" x14ac:dyDescent="0.25">
      <c r="A39" s="22">
        <f>VALUE(MID('T1 -Input'!$A$3,LEN('T1 -Input'!$A$3)-3,4))</f>
        <v>2017</v>
      </c>
      <c r="B39" s="22" t="str">
        <f>CONCATENATE("Q",MID('T1 -Input'!$A$3,1,1))</f>
        <v>Q3</v>
      </c>
      <c r="C39" s="22" t="s">
        <v>594</v>
      </c>
      <c r="D39" s="23" t="s">
        <v>405</v>
      </c>
      <c r="E39" s="24">
        <f>'T1 - Internet Excel Version'!C45</f>
        <v>182</v>
      </c>
      <c r="F39" s="25">
        <f>'T1 - Internet Excel Version'!D45</f>
        <v>44488299</v>
      </c>
    </row>
    <row r="40" spans="1:6" s="8" customFormat="1" x14ac:dyDescent="0.25">
      <c r="A40" s="22">
        <f>VALUE(MID('T1 -Input'!$A$3,LEN('T1 -Input'!$A$3)-3,4))</f>
        <v>2017</v>
      </c>
      <c r="B40" s="22" t="str">
        <f>CONCATENATE("Q",MID('T1 -Input'!$A$3,1,1))</f>
        <v>Q3</v>
      </c>
      <c r="C40" s="22" t="s">
        <v>595</v>
      </c>
      <c r="D40" s="23" t="s">
        <v>406</v>
      </c>
      <c r="E40" s="24">
        <f>'T1 - Internet Excel Version'!C46</f>
        <v>42</v>
      </c>
      <c r="F40" s="25">
        <f>'T1 - Internet Excel Version'!D46</f>
        <v>35010688</v>
      </c>
    </row>
    <row r="41" spans="1:6" s="8" customFormat="1" x14ac:dyDescent="0.25">
      <c r="A41" s="22">
        <f>VALUE(MID('T1 -Input'!$A$3,LEN('T1 -Input'!$A$3)-3,4))</f>
        <v>2017</v>
      </c>
      <c r="B41" s="22" t="str">
        <f>CONCATENATE("Q",MID('T1 -Input'!$A$3,1,1))</f>
        <v>Q3</v>
      </c>
      <c r="C41" s="22" t="s">
        <v>596</v>
      </c>
      <c r="D41" s="23" t="s">
        <v>407</v>
      </c>
      <c r="E41" s="24">
        <f>'T1 - Internet Excel Version'!C47</f>
        <v>445</v>
      </c>
      <c r="F41" s="25">
        <f>'T1 - Internet Excel Version'!D47</f>
        <v>2195586246</v>
      </c>
    </row>
    <row r="42" spans="1:6" s="8" customFormat="1" x14ac:dyDescent="0.25">
      <c r="A42" s="22">
        <f>VALUE(MID('T1 -Input'!$A$3,LEN('T1 -Input'!$A$3)-3,4))</f>
        <v>2017</v>
      </c>
      <c r="B42" s="22" t="str">
        <f>CONCATENATE("Q",MID('T1 -Input'!$A$3,1,1))</f>
        <v>Q3</v>
      </c>
      <c r="C42" s="22" t="s">
        <v>597</v>
      </c>
      <c r="D42" s="23" t="s">
        <v>408</v>
      </c>
      <c r="E42" s="24">
        <f>'T1 - Internet Excel Version'!C48</f>
        <v>82</v>
      </c>
      <c r="F42" s="25">
        <f>'T1 - Internet Excel Version'!D48</f>
        <v>901630615</v>
      </c>
    </row>
    <row r="43" spans="1:6" s="8" customFormat="1" x14ac:dyDescent="0.25">
      <c r="A43" s="22">
        <f>VALUE(MID('T1 -Input'!$A$3,LEN('T1 -Input'!$A$3)-3,4))</f>
        <v>2017</v>
      </c>
      <c r="B43" s="22" t="str">
        <f>CONCATENATE("Q",MID('T1 -Input'!$A$3,1,1))</f>
        <v>Q3</v>
      </c>
      <c r="C43" s="22" t="s">
        <v>598</v>
      </c>
      <c r="D43" s="23" t="s">
        <v>409</v>
      </c>
      <c r="E43" s="24">
        <f>'T1 - Internet Excel Version'!C49</f>
        <v>46</v>
      </c>
      <c r="F43" s="25">
        <f>'T1 - Internet Excel Version'!D49</f>
        <v>332571884</v>
      </c>
    </row>
    <row r="44" spans="1:6" s="8" customFormat="1" x14ac:dyDescent="0.25">
      <c r="A44" s="22">
        <f>VALUE(MID('T1 -Input'!$A$3,LEN('T1 -Input'!$A$3)-3,4))</f>
        <v>2017</v>
      </c>
      <c r="B44" s="22" t="str">
        <f>CONCATENATE("Q",MID('T1 -Input'!$A$3,1,1))</f>
        <v>Q3</v>
      </c>
      <c r="C44" s="22" t="s">
        <v>599</v>
      </c>
      <c r="D44" s="23" t="s">
        <v>410</v>
      </c>
      <c r="E44" s="24">
        <f>'T1 - Internet Excel Version'!C50</f>
        <v>317</v>
      </c>
      <c r="F44" s="25">
        <f>'T1 - Internet Excel Version'!D50</f>
        <v>961383747</v>
      </c>
    </row>
    <row r="45" spans="1:6" s="8" customFormat="1" x14ac:dyDescent="0.25">
      <c r="A45" s="22">
        <f>VALUE(MID('T1 -Input'!$A$3,LEN('T1 -Input'!$A$3)-3,4))</f>
        <v>2017</v>
      </c>
      <c r="B45" s="22" t="str">
        <f>CONCATENATE("Q",MID('T1 -Input'!$A$3,1,1))</f>
        <v>Q3</v>
      </c>
      <c r="C45" s="22" t="s">
        <v>600</v>
      </c>
      <c r="D45" s="23" t="s">
        <v>411</v>
      </c>
      <c r="E45" s="24">
        <f>'T1 - Internet Excel Version'!C51</f>
        <v>105</v>
      </c>
      <c r="F45" s="25">
        <f>'T1 - Internet Excel Version'!D51</f>
        <v>1793886922</v>
      </c>
    </row>
    <row r="46" spans="1:6" s="8" customFormat="1" x14ac:dyDescent="0.25">
      <c r="A46" s="22">
        <f>VALUE(MID('T1 -Input'!$A$3,LEN('T1 -Input'!$A$3)-3,4))</f>
        <v>2017</v>
      </c>
      <c r="B46" s="22" t="str">
        <f>CONCATENATE("Q",MID('T1 -Input'!$A$3,1,1))</f>
        <v>Q3</v>
      </c>
      <c r="C46" s="22" t="s">
        <v>601</v>
      </c>
      <c r="D46" s="23" t="s">
        <v>412</v>
      </c>
      <c r="E46" s="24">
        <f>'T1 - Internet Excel Version'!C52</f>
        <v>32</v>
      </c>
      <c r="F46" s="25">
        <f>'T1 - Internet Excel Version'!D52</f>
        <v>1295756121</v>
      </c>
    </row>
    <row r="47" spans="1:6" s="8" customFormat="1" x14ac:dyDescent="0.25">
      <c r="A47" s="22">
        <f>VALUE(MID('T1 -Input'!$A$3,LEN('T1 -Input'!$A$3)-3,4))</f>
        <v>2017</v>
      </c>
      <c r="B47" s="22" t="str">
        <f>CONCATENATE("Q",MID('T1 -Input'!$A$3,1,1))</f>
        <v>Q3</v>
      </c>
      <c r="C47" s="22" t="s">
        <v>602</v>
      </c>
      <c r="D47" s="23" t="s">
        <v>413</v>
      </c>
      <c r="E47" s="24">
        <f>'T1 - Internet Excel Version'!C53</f>
        <v>73</v>
      </c>
      <c r="F47" s="25">
        <f>'T1 - Internet Excel Version'!D53</f>
        <v>498130801</v>
      </c>
    </row>
    <row r="48" spans="1:6" s="8" customFormat="1" x14ac:dyDescent="0.25">
      <c r="A48" s="22">
        <f>VALUE(MID('T1 -Input'!$A$3,LEN('T1 -Input'!$A$3)-3,4))</f>
        <v>2017</v>
      </c>
      <c r="B48" s="22" t="str">
        <f>CONCATENATE("Q",MID('T1 -Input'!$A$3,1,1))</f>
        <v>Q3</v>
      </c>
      <c r="C48" s="22" t="s">
        <v>603</v>
      </c>
      <c r="D48" s="23" t="s">
        <v>414</v>
      </c>
      <c r="E48" s="24">
        <f>'T1 - Internet Excel Version'!C54</f>
        <v>732</v>
      </c>
      <c r="F48" s="25">
        <f>'T1 - Internet Excel Version'!D54</f>
        <v>276725121</v>
      </c>
    </row>
    <row r="49" spans="1:6" s="8" customFormat="1" x14ac:dyDescent="0.25">
      <c r="A49" s="22">
        <f>VALUE(MID('T1 -Input'!$A$3,LEN('T1 -Input'!$A$3)-3,4))</f>
        <v>2017</v>
      </c>
      <c r="B49" s="22" t="str">
        <f>CONCATENATE("Q",MID('T1 -Input'!$A$3,1,1))</f>
        <v>Q3</v>
      </c>
      <c r="C49" s="22" t="s">
        <v>604</v>
      </c>
      <c r="D49" s="23" t="s">
        <v>415</v>
      </c>
      <c r="E49" s="24">
        <f>'T1 - Internet Excel Version'!C55</f>
        <v>36</v>
      </c>
      <c r="F49" s="25">
        <f>'T1 - Internet Excel Version'!D55</f>
        <v>5224717576</v>
      </c>
    </row>
    <row r="50" spans="1:6" s="8" customFormat="1" x14ac:dyDescent="0.25">
      <c r="A50" s="22">
        <f>VALUE(MID('T1 -Input'!$A$3,LEN('T1 -Input'!$A$3)-3,4))</f>
        <v>2017</v>
      </c>
      <c r="B50" s="22" t="str">
        <f>CONCATENATE("Q",MID('T1 -Input'!$A$3,1,1))</f>
        <v>Q3</v>
      </c>
      <c r="C50" s="22" t="s">
        <v>605</v>
      </c>
      <c r="D50" s="23" t="s">
        <v>416</v>
      </c>
      <c r="E50" s="24">
        <f>'T1 - Internet Excel Version'!C56</f>
        <v>15</v>
      </c>
      <c r="F50" s="25">
        <f>'T1 - Internet Excel Version'!D56</f>
        <v>4990085761</v>
      </c>
    </row>
    <row r="51" spans="1:6" s="8" customFormat="1" x14ac:dyDescent="0.25">
      <c r="A51" s="22">
        <f>VALUE(MID('T1 -Input'!$A$3,LEN('T1 -Input'!$A$3)-3,4))</f>
        <v>2017</v>
      </c>
      <c r="B51" s="22" t="str">
        <f>CONCATENATE("Q",MID('T1 -Input'!$A$3,1,1))</f>
        <v>Q3</v>
      </c>
      <c r="C51" s="22" t="s">
        <v>606</v>
      </c>
      <c r="D51" s="23" t="s">
        <v>417</v>
      </c>
      <c r="E51" s="24">
        <f>'T1 - Internet Excel Version'!C57</f>
        <v>21</v>
      </c>
      <c r="F51" s="25">
        <f>'T1 - Internet Excel Version'!D57</f>
        <v>234631815</v>
      </c>
    </row>
    <row r="52" spans="1:6" s="8" customFormat="1" x14ac:dyDescent="0.25">
      <c r="A52" s="22">
        <f>VALUE(MID('T1 -Input'!$A$3,LEN('T1 -Input'!$A$3)-3,4))</f>
        <v>2017</v>
      </c>
      <c r="B52" s="22" t="str">
        <f>CONCATENATE("Q",MID('T1 -Input'!$A$3,1,1))</f>
        <v>Q3</v>
      </c>
      <c r="C52" s="22" t="s">
        <v>607</v>
      </c>
      <c r="D52" s="23" t="s">
        <v>418</v>
      </c>
      <c r="E52" s="24">
        <f>'T1 - Internet Excel Version'!C58</f>
        <v>674</v>
      </c>
      <c r="F52" s="25">
        <f>'T1 - Internet Excel Version'!D58</f>
        <v>1866697559</v>
      </c>
    </row>
    <row r="53" spans="1:6" s="8" customFormat="1" x14ac:dyDescent="0.25">
      <c r="A53" s="22">
        <f>VALUE(MID('T1 -Input'!$A$3,LEN('T1 -Input'!$A$3)-3,4))</f>
        <v>2017</v>
      </c>
      <c r="B53" s="22" t="str">
        <f>CONCATENATE("Q",MID('T1 -Input'!$A$3,1,1))</f>
        <v>Q3</v>
      </c>
      <c r="C53" s="22" t="s">
        <v>842</v>
      </c>
      <c r="D53" s="23" t="s">
        <v>419</v>
      </c>
      <c r="E53" s="24">
        <f>'T1 - Internet Excel Version'!C59</f>
        <v>79</v>
      </c>
      <c r="F53" s="25">
        <f>'T1 - Internet Excel Version'!D59</f>
        <v>724041936</v>
      </c>
    </row>
    <row r="54" spans="1:6" s="8" customFormat="1" x14ac:dyDescent="0.25">
      <c r="A54" s="22">
        <f>VALUE(MID('T1 -Input'!$A$3,LEN('T1 -Input'!$A$3)-3,4))</f>
        <v>2017</v>
      </c>
      <c r="B54" s="22" t="str">
        <f>CONCATENATE("Q",MID('T1 -Input'!$A$3,1,1))</f>
        <v>Q3</v>
      </c>
      <c r="C54" s="22" t="s">
        <v>843</v>
      </c>
      <c r="D54" s="23" t="s">
        <v>420</v>
      </c>
      <c r="E54" s="24">
        <f>'T1 - Internet Excel Version'!C60</f>
        <v>388</v>
      </c>
      <c r="F54" s="25">
        <f>'T1 - Internet Excel Version'!D60</f>
        <v>423703454</v>
      </c>
    </row>
    <row r="55" spans="1:6" s="8" customFormat="1" x14ac:dyDescent="0.25">
      <c r="A55" s="22">
        <f>VALUE(MID('T1 -Input'!$A$3,LEN('T1 -Input'!$A$3)-3,4))</f>
        <v>2017</v>
      </c>
      <c r="B55" s="22" t="str">
        <f>CONCATENATE("Q",MID('T1 -Input'!$A$3,1,1))</f>
        <v>Q3</v>
      </c>
      <c r="C55" s="22" t="s">
        <v>608</v>
      </c>
      <c r="D55" s="23" t="s">
        <v>421</v>
      </c>
      <c r="E55" s="24">
        <f>'T1 - Internet Excel Version'!C61</f>
        <v>27</v>
      </c>
      <c r="F55" s="25">
        <f>'T1 - Internet Excel Version'!D61</f>
        <v>345886534</v>
      </c>
    </row>
    <row r="56" spans="1:6" s="8" customFormat="1" x14ac:dyDescent="0.25">
      <c r="A56" s="22">
        <f>VALUE(MID('T1 -Input'!$A$3,LEN('T1 -Input'!$A$3)-3,4))</f>
        <v>2017</v>
      </c>
      <c r="B56" s="22" t="str">
        <f>CONCATENATE("Q",MID('T1 -Input'!$A$3,1,1))</f>
        <v>Q3</v>
      </c>
      <c r="C56" s="22" t="s">
        <v>844</v>
      </c>
      <c r="D56" s="23" t="s">
        <v>422</v>
      </c>
      <c r="E56" s="24">
        <f>'T1 - Internet Excel Version'!C62</f>
        <v>27</v>
      </c>
      <c r="F56" s="25">
        <f>'T1 - Internet Excel Version'!D62</f>
        <v>38440778</v>
      </c>
    </row>
    <row r="57" spans="1:6" s="8" customFormat="1" x14ac:dyDescent="0.25">
      <c r="A57" s="22">
        <f>VALUE(MID('T1 -Input'!$A$3,LEN('T1 -Input'!$A$3)-3,4))</f>
        <v>2017</v>
      </c>
      <c r="B57" s="22" t="str">
        <f>CONCATENATE("Q",MID('T1 -Input'!$A$3,1,1))</f>
        <v>Q3</v>
      </c>
      <c r="C57" s="22" t="s">
        <v>845</v>
      </c>
      <c r="D57" s="23" t="s">
        <v>847</v>
      </c>
      <c r="E57" s="24">
        <f>'T1 - Internet Excel Version'!C63</f>
        <v>90</v>
      </c>
      <c r="F57" s="25">
        <f>'T1 - Internet Excel Version'!D63</f>
        <v>171649980</v>
      </c>
    </row>
    <row r="58" spans="1:6" s="8" customFormat="1" x14ac:dyDescent="0.25">
      <c r="A58" s="22">
        <f>VALUE(MID('T1 -Input'!$A$3,LEN('T1 -Input'!$A$3)-3,4))</f>
        <v>2017</v>
      </c>
      <c r="B58" s="22" t="str">
        <f>CONCATENATE("Q",MID('T1 -Input'!$A$3,1,1))</f>
        <v>Q3</v>
      </c>
      <c r="C58" s="22" t="s">
        <v>846</v>
      </c>
      <c r="D58" s="23" t="s">
        <v>848</v>
      </c>
      <c r="E58" s="24">
        <f>'T1 - Internet Excel Version'!C64</f>
        <v>63</v>
      </c>
      <c r="F58" s="25">
        <f>'T1 - Internet Excel Version'!D64</f>
        <v>162974877</v>
      </c>
    </row>
    <row r="59" spans="1:6" s="8" customFormat="1" x14ac:dyDescent="0.25">
      <c r="A59" s="22">
        <f>VALUE(MID('T1 -Input'!$A$3,LEN('T1 -Input'!$A$3)-3,4))</f>
        <v>2017</v>
      </c>
      <c r="B59" s="22" t="str">
        <f>CONCATENATE("Q",MID('T1 -Input'!$A$3,1,1))</f>
        <v>Q3</v>
      </c>
      <c r="C59" s="22" t="s">
        <v>609</v>
      </c>
      <c r="D59" s="23" t="s">
        <v>423</v>
      </c>
      <c r="E59" s="24">
        <f>'T1 - Internet Excel Version'!C65</f>
        <v>245</v>
      </c>
      <c r="F59" s="25">
        <f>'T1 - Internet Excel Version'!D65</f>
        <v>922221760</v>
      </c>
    </row>
    <row r="60" spans="1:6" s="8" customFormat="1" ht="11.25" customHeight="1" x14ac:dyDescent="0.25">
      <c r="A60" s="22">
        <f>VALUE(MID('T1 -Input'!$A$3,LEN('T1 -Input'!$A$3)-3,4))</f>
        <v>2017</v>
      </c>
      <c r="B60" s="22" t="str">
        <f>CONCATENATE("Q",MID('T1 -Input'!$A$3,1,1))</f>
        <v>Q3</v>
      </c>
      <c r="C60" s="22" t="s">
        <v>610</v>
      </c>
      <c r="D60" s="23" t="s">
        <v>424</v>
      </c>
      <c r="E60" s="24">
        <f>'T1 - Internet Excel Version'!C66</f>
        <v>312</v>
      </c>
      <c r="F60" s="25">
        <f>'T1 - Internet Excel Version'!D66</f>
        <v>903205958</v>
      </c>
    </row>
    <row r="61" spans="1:6" s="8" customFormat="1" ht="11.25" customHeight="1" x14ac:dyDescent="0.25">
      <c r="A61" s="22">
        <f>VALUE(MID('T1 -Input'!$A$3,LEN('T1 -Input'!$A$3)-3,4))</f>
        <v>2017</v>
      </c>
      <c r="B61" s="22" t="str">
        <f>CONCATENATE("Q",MID('T1 -Input'!$A$3,1,1))</f>
        <v>Q3</v>
      </c>
      <c r="C61" s="22" t="s">
        <v>611</v>
      </c>
      <c r="D61" s="23" t="s">
        <v>425</v>
      </c>
      <c r="E61" s="24">
        <f>'T1 - Internet Excel Version'!C67</f>
        <v>131</v>
      </c>
      <c r="F61" s="25">
        <f>'T1 - Internet Excel Version'!D67</f>
        <v>727576176</v>
      </c>
    </row>
    <row r="62" spans="1:6" s="8" customFormat="1" x14ac:dyDescent="0.25">
      <c r="A62" s="22">
        <f>VALUE(MID('T1 -Input'!$A$3,LEN('T1 -Input'!$A$3)-3,4))</f>
        <v>2017</v>
      </c>
      <c r="B62" s="22" t="str">
        <f>CONCATENATE("Q",MID('T1 -Input'!$A$3,1,1))</f>
        <v>Q3</v>
      </c>
      <c r="C62" s="22" t="s">
        <v>612</v>
      </c>
      <c r="D62" s="23" t="s">
        <v>426</v>
      </c>
      <c r="E62" s="24">
        <f>'T1 - Internet Excel Version'!C68</f>
        <v>61</v>
      </c>
      <c r="F62" s="25">
        <f>'T1 - Internet Excel Version'!D68</f>
        <v>327966334</v>
      </c>
    </row>
    <row r="63" spans="1:6" s="8" customFormat="1" x14ac:dyDescent="0.25">
      <c r="A63" s="22">
        <f>VALUE(MID('T1 -Input'!$A$3,LEN('T1 -Input'!$A$3)-3,4))</f>
        <v>2017</v>
      </c>
      <c r="B63" s="22" t="str">
        <f>CONCATENATE("Q",MID('T1 -Input'!$A$3,1,1))</f>
        <v>Q3</v>
      </c>
      <c r="C63" s="22" t="s">
        <v>613</v>
      </c>
      <c r="D63" s="23" t="s">
        <v>427</v>
      </c>
      <c r="E63" s="24">
        <f>'T1 - Internet Excel Version'!C69</f>
        <v>19</v>
      </c>
      <c r="F63" s="25">
        <f>'T1 - Internet Excel Version'!D69</f>
        <v>201706900</v>
      </c>
    </row>
    <row r="64" spans="1:6" s="8" customFormat="1" x14ac:dyDescent="0.25">
      <c r="A64" s="22">
        <f>VALUE(MID('T1 -Input'!$A$3,LEN('T1 -Input'!$A$3)-3,4))</f>
        <v>2017</v>
      </c>
      <c r="B64" s="22" t="str">
        <f>CONCATENATE("Q",MID('T1 -Input'!$A$3,1,1))</f>
        <v>Q3</v>
      </c>
      <c r="C64" s="22" t="s">
        <v>614</v>
      </c>
      <c r="D64" s="23" t="s">
        <v>428</v>
      </c>
      <c r="E64" s="24">
        <f>'T1 - Internet Excel Version'!C70</f>
        <v>14</v>
      </c>
      <c r="F64" s="25">
        <f>'T1 - Internet Excel Version'!D70</f>
        <v>38148950</v>
      </c>
    </row>
    <row r="65" spans="1:6" s="8" customFormat="1" x14ac:dyDescent="0.25">
      <c r="A65" s="22">
        <f>VALUE(MID('T1 -Input'!$A$3,LEN('T1 -Input'!$A$3)-3,4))</f>
        <v>2017</v>
      </c>
      <c r="B65" s="22" t="str">
        <f>CONCATENATE("Q",MID('T1 -Input'!$A$3,1,1))</f>
        <v>Q3</v>
      </c>
      <c r="C65" s="22" t="s">
        <v>615</v>
      </c>
      <c r="D65" s="23" t="s">
        <v>429</v>
      </c>
      <c r="E65" s="24">
        <f>'T1 - Internet Excel Version'!C71</f>
        <v>37</v>
      </c>
      <c r="F65" s="25">
        <f>'T1 - Internet Excel Version'!D71</f>
        <v>159753992</v>
      </c>
    </row>
    <row r="66" spans="1:6" s="8" customFormat="1" x14ac:dyDescent="0.25">
      <c r="A66" s="22">
        <f>VALUE(MID('T1 -Input'!$A$3,LEN('T1 -Input'!$A$3)-3,4))</f>
        <v>2017</v>
      </c>
      <c r="B66" s="22" t="str">
        <f>CONCATENATE("Q",MID('T1 -Input'!$A$3,1,1))</f>
        <v>Q3</v>
      </c>
      <c r="C66" s="22" t="s">
        <v>616</v>
      </c>
      <c r="D66" s="23" t="s">
        <v>430</v>
      </c>
      <c r="E66" s="24">
        <f>'T1 - Internet Excel Version'!C72</f>
        <v>1224</v>
      </c>
      <c r="F66" s="25">
        <f>'T1 - Internet Excel Version'!D72</f>
        <v>1619656729</v>
      </c>
    </row>
    <row r="67" spans="1:6" s="8" customFormat="1" x14ac:dyDescent="0.25">
      <c r="A67" s="22">
        <f>VALUE(MID('T1 -Input'!$A$3,LEN('T1 -Input'!$A$3)-3,4))</f>
        <v>2017</v>
      </c>
      <c r="B67" s="22" t="str">
        <f>CONCATENATE("Q",MID('T1 -Input'!$A$3,1,1))</f>
        <v>Q3</v>
      </c>
      <c r="C67" s="22" t="s">
        <v>617</v>
      </c>
      <c r="D67" s="23" t="s">
        <v>431</v>
      </c>
      <c r="E67" s="24">
        <f>'T1 - Internet Excel Version'!C73</f>
        <v>658</v>
      </c>
      <c r="F67" s="25">
        <f>'T1 - Internet Excel Version'!D73</f>
        <v>1541127908</v>
      </c>
    </row>
    <row r="68" spans="1:6" s="8" customFormat="1" x14ac:dyDescent="0.25">
      <c r="A68" s="22">
        <f>VALUE(MID('T1 -Input'!$A$3,LEN('T1 -Input'!$A$3)-3,4))</f>
        <v>2017</v>
      </c>
      <c r="B68" s="22" t="str">
        <f>CONCATENATE("Q",MID('T1 -Input'!$A$3,1,1))</f>
        <v>Q3</v>
      </c>
      <c r="C68" s="22" t="s">
        <v>618</v>
      </c>
      <c r="D68" s="23" t="s">
        <v>432</v>
      </c>
      <c r="E68" s="24">
        <f>'T1 - Internet Excel Version'!C74</f>
        <v>69</v>
      </c>
      <c r="F68" s="25">
        <f>'T1 - Internet Excel Version'!D74</f>
        <v>132819058</v>
      </c>
    </row>
    <row r="69" spans="1:6" s="8" customFormat="1" x14ac:dyDescent="0.25">
      <c r="A69" s="22">
        <f>VALUE(MID('T1 -Input'!$A$3,LEN('T1 -Input'!$A$3)-3,4))</f>
        <v>2017</v>
      </c>
      <c r="B69" s="22" t="str">
        <f>CONCATENATE("Q",MID('T1 -Input'!$A$3,1,1))</f>
        <v>Q3</v>
      </c>
      <c r="C69" s="22" t="s">
        <v>619</v>
      </c>
      <c r="D69" s="23" t="s">
        <v>433</v>
      </c>
      <c r="E69" s="24">
        <f>'T1 - Internet Excel Version'!C75</f>
        <v>132</v>
      </c>
      <c r="F69" s="25">
        <f>'T1 - Internet Excel Version'!D75</f>
        <v>336975591</v>
      </c>
    </row>
    <row r="70" spans="1:6" s="8" customFormat="1" x14ac:dyDescent="0.25">
      <c r="A70" s="22">
        <f>VALUE(MID('T1 -Input'!$A$3,LEN('T1 -Input'!$A$3)-3,4))</f>
        <v>2017</v>
      </c>
      <c r="B70" s="22" t="str">
        <f>CONCATENATE("Q",MID('T1 -Input'!$A$3,1,1))</f>
        <v>Q3</v>
      </c>
      <c r="C70" s="22" t="s">
        <v>620</v>
      </c>
      <c r="D70" s="23" t="s">
        <v>434</v>
      </c>
      <c r="E70" s="24">
        <f>'T1 - Internet Excel Version'!C76</f>
        <v>457</v>
      </c>
      <c r="F70" s="25">
        <f>'T1 - Internet Excel Version'!D76</f>
        <v>1071333259</v>
      </c>
    </row>
    <row r="71" spans="1:6" s="8" customFormat="1" x14ac:dyDescent="0.25">
      <c r="A71" s="22">
        <f>VALUE(MID('T1 -Input'!$A$3,LEN('T1 -Input'!$A$3)-3,4))</f>
        <v>2017</v>
      </c>
      <c r="B71" s="22" t="str">
        <f>CONCATENATE("Q",MID('T1 -Input'!$A$3,1,1))</f>
        <v>Q3</v>
      </c>
      <c r="C71" s="22" t="s">
        <v>621</v>
      </c>
      <c r="D71" s="23" t="s">
        <v>435</v>
      </c>
      <c r="E71" s="24">
        <f>'T1 - Internet Excel Version'!C77</f>
        <v>524</v>
      </c>
      <c r="F71" s="25">
        <f>'T1 - Internet Excel Version'!D77</f>
        <v>2666524734</v>
      </c>
    </row>
    <row r="72" spans="1:6" s="8" customFormat="1" x14ac:dyDescent="0.25">
      <c r="A72" s="22">
        <f>VALUE(MID('T1 -Input'!$A$3,LEN('T1 -Input'!$A$3)-3,4))</f>
        <v>2017</v>
      </c>
      <c r="B72" s="22" t="str">
        <f>CONCATENATE("Q",MID('T1 -Input'!$A$3,1,1))</f>
        <v>Q3</v>
      </c>
      <c r="C72" s="22" t="s">
        <v>622</v>
      </c>
      <c r="D72" s="23" t="s">
        <v>436</v>
      </c>
      <c r="E72" s="24">
        <f>'T1 - Internet Excel Version'!C78</f>
        <v>38</v>
      </c>
      <c r="F72" s="25">
        <f>'T1 - Internet Excel Version'!D78</f>
        <v>100837712</v>
      </c>
    </row>
    <row r="73" spans="1:6" s="8" customFormat="1" x14ac:dyDescent="0.25">
      <c r="A73" s="22">
        <f>VALUE(MID('T1 -Input'!$A$3,LEN('T1 -Input'!$A$3)-3,4))</f>
        <v>2017</v>
      </c>
      <c r="B73" s="22" t="str">
        <f>CONCATENATE("Q",MID('T1 -Input'!$A$3,1,1))</f>
        <v>Q3</v>
      </c>
      <c r="C73" s="22" t="s">
        <v>623</v>
      </c>
      <c r="D73" s="23" t="s">
        <v>437</v>
      </c>
      <c r="E73" s="24">
        <f>'T1 - Internet Excel Version'!C79</f>
        <v>60</v>
      </c>
      <c r="F73" s="25">
        <f>'T1 - Internet Excel Version'!D79</f>
        <v>133049374</v>
      </c>
    </row>
    <row r="74" spans="1:6" s="8" customFormat="1" x14ac:dyDescent="0.25">
      <c r="A74" s="22">
        <f>VALUE(MID('T1 -Input'!$A$3,LEN('T1 -Input'!$A$3)-3,4))</f>
        <v>2017</v>
      </c>
      <c r="B74" s="22" t="str">
        <f>CONCATENATE("Q",MID('T1 -Input'!$A$3,1,1))</f>
        <v>Q3</v>
      </c>
      <c r="C74" s="22" t="s">
        <v>624</v>
      </c>
      <c r="D74" s="23" t="s">
        <v>438</v>
      </c>
      <c r="E74" s="24">
        <f>'T1 - Internet Excel Version'!C80</f>
        <v>24</v>
      </c>
      <c r="F74" s="25">
        <f>'T1 - Internet Excel Version'!D80</f>
        <v>20295190</v>
      </c>
    </row>
    <row r="75" spans="1:6" s="8" customFormat="1" x14ac:dyDescent="0.25">
      <c r="A75" s="22">
        <f>VALUE(MID('T1 -Input'!$A$3,LEN('T1 -Input'!$A$3)-3,4))</f>
        <v>2017</v>
      </c>
      <c r="B75" s="22" t="str">
        <f>CONCATENATE("Q",MID('T1 -Input'!$A$3,1,1))</f>
        <v>Q3</v>
      </c>
      <c r="C75" s="22" t="s">
        <v>625</v>
      </c>
      <c r="D75" s="23" t="s">
        <v>439</v>
      </c>
      <c r="E75" s="24">
        <f>'T1 - Internet Excel Version'!C81</f>
        <v>92</v>
      </c>
      <c r="F75" s="25">
        <f>'T1 - Internet Excel Version'!D81</f>
        <v>818675381</v>
      </c>
    </row>
    <row r="76" spans="1:6" s="8" customFormat="1" x14ac:dyDescent="0.25">
      <c r="A76" s="22">
        <f>VALUE(MID('T1 -Input'!$A$3,LEN('T1 -Input'!$A$3)-3,4))</f>
        <v>2017</v>
      </c>
      <c r="B76" s="22" t="str">
        <f>CONCATENATE("Q",MID('T1 -Input'!$A$3,1,1))</f>
        <v>Q3</v>
      </c>
      <c r="C76" s="22" t="s">
        <v>626</v>
      </c>
      <c r="D76" s="23" t="s">
        <v>440</v>
      </c>
      <c r="E76" s="24">
        <f>'T1 - Internet Excel Version'!C82</f>
        <v>244</v>
      </c>
      <c r="F76" s="25">
        <f>'T1 - Internet Excel Version'!D82</f>
        <v>1565237710</v>
      </c>
    </row>
    <row r="77" spans="1:6" s="8" customFormat="1" x14ac:dyDescent="0.25">
      <c r="A77" s="22">
        <f>VALUE(MID('T1 -Input'!$A$3,LEN('T1 -Input'!$A$3)-3,4))</f>
        <v>2017</v>
      </c>
      <c r="B77" s="22" t="str">
        <f>CONCATENATE("Q",MID('T1 -Input'!$A$3,1,1))</f>
        <v>Q3</v>
      </c>
      <c r="C77" s="22" t="s">
        <v>849</v>
      </c>
      <c r="D77" s="23" t="s">
        <v>441</v>
      </c>
      <c r="E77" s="24">
        <f>'T1 - Internet Excel Version'!C83</f>
        <v>66</v>
      </c>
      <c r="F77" s="25">
        <f>'T1 - Internet Excel Version'!D83</f>
        <v>28429367</v>
      </c>
    </row>
    <row r="78" spans="1:6" s="8" customFormat="1" x14ac:dyDescent="0.25">
      <c r="A78" s="22">
        <f>VALUE(MID('T1 -Input'!$A$3,LEN('T1 -Input'!$A$3)-3,4))</f>
        <v>2017</v>
      </c>
      <c r="B78" s="22" t="str">
        <f>CONCATENATE("Q",MID('T1 -Input'!$A$3,1,1))</f>
        <v>Q3</v>
      </c>
      <c r="C78" s="22" t="s">
        <v>627</v>
      </c>
      <c r="D78" s="23" t="s">
        <v>442</v>
      </c>
      <c r="E78" s="24">
        <f>'T1 - Internet Excel Version'!C84</f>
        <v>150</v>
      </c>
      <c r="F78" s="25">
        <f>'T1 - Internet Excel Version'!D84</f>
        <v>676585511</v>
      </c>
    </row>
    <row r="79" spans="1:6" s="8" customFormat="1" x14ac:dyDescent="0.25">
      <c r="A79" s="22">
        <f>VALUE(MID('T1 -Input'!$A$3,LEN('T1 -Input'!$A$3)-3,4))</f>
        <v>2017</v>
      </c>
      <c r="B79" s="22" t="str">
        <f>CONCATENATE("Q",MID('T1 -Input'!$A$3,1,1))</f>
        <v>Q3</v>
      </c>
      <c r="C79" s="22" t="s">
        <v>628</v>
      </c>
      <c r="D79" s="23" t="s">
        <v>443</v>
      </c>
      <c r="E79" s="24">
        <f>'T1 - Internet Excel Version'!C85</f>
        <v>44</v>
      </c>
      <c r="F79" s="25">
        <f>'T1 - Internet Excel Version'!D85</f>
        <v>169392775</v>
      </c>
    </row>
    <row r="80" spans="1:6" s="8" customFormat="1" x14ac:dyDescent="0.25">
      <c r="A80" s="22">
        <f>VALUE(MID('T1 -Input'!$A$3,LEN('T1 -Input'!$A$3)-3,4))</f>
        <v>2017</v>
      </c>
      <c r="B80" s="22" t="str">
        <f>CONCATENATE("Q",MID('T1 -Input'!$A$3,1,1))</f>
        <v>Q3</v>
      </c>
      <c r="C80" s="22" t="s">
        <v>629</v>
      </c>
      <c r="D80" s="23" t="s">
        <v>444</v>
      </c>
      <c r="E80" s="24">
        <f>'T1 - Internet Excel Version'!C86</f>
        <v>8</v>
      </c>
      <c r="F80" s="25">
        <f>'T1 - Internet Excel Version'!D86</f>
        <v>1958923</v>
      </c>
    </row>
    <row r="81" spans="1:6" s="8" customFormat="1" x14ac:dyDescent="0.25">
      <c r="A81" s="22">
        <f>VALUE(MID('T1 -Input'!$A$3,LEN('T1 -Input'!$A$3)-3,4))</f>
        <v>2017</v>
      </c>
      <c r="B81" s="22" t="str">
        <f>CONCATENATE("Q",MID('T1 -Input'!$A$3,1,1))</f>
        <v>Q3</v>
      </c>
      <c r="C81" s="22" t="s">
        <v>630</v>
      </c>
      <c r="D81" s="23" t="s">
        <v>445</v>
      </c>
      <c r="E81" s="24">
        <f>'T1 - Internet Excel Version'!C87</f>
        <v>98</v>
      </c>
      <c r="F81" s="25">
        <f>'T1 - Internet Excel Version'!D87</f>
        <v>505233813</v>
      </c>
    </row>
    <row r="82" spans="1:6" s="8" customFormat="1" x14ac:dyDescent="0.25">
      <c r="A82" s="22">
        <f>VALUE(MID('T1 -Input'!$A$3,LEN('T1 -Input'!$A$3)-3,4))</f>
        <v>2017</v>
      </c>
      <c r="B82" s="22" t="str">
        <f>CONCATENATE("Q",MID('T1 -Input'!$A$3,1,1))</f>
        <v>Q3</v>
      </c>
      <c r="C82" s="22" t="s">
        <v>631</v>
      </c>
      <c r="D82" s="23" t="s">
        <v>446</v>
      </c>
      <c r="E82" s="24">
        <f>'T1 - Internet Excel Version'!C88</f>
        <v>462</v>
      </c>
      <c r="F82" s="25">
        <f>'T1 - Internet Excel Version'!D88</f>
        <v>17810546535</v>
      </c>
    </row>
    <row r="83" spans="1:6" s="8" customFormat="1" x14ac:dyDescent="0.25">
      <c r="A83" s="22">
        <f>VALUE(MID('T1 -Input'!$A$3,LEN('T1 -Input'!$A$3)-3,4))</f>
        <v>2017</v>
      </c>
      <c r="B83" s="22" t="str">
        <f>CONCATENATE("Q",MID('T1 -Input'!$A$3,1,1))</f>
        <v>Q3</v>
      </c>
      <c r="C83" s="22" t="s">
        <v>632</v>
      </c>
      <c r="D83" s="23" t="s">
        <v>447</v>
      </c>
      <c r="E83" s="24">
        <f>'T1 - Internet Excel Version'!C89</f>
        <v>115</v>
      </c>
      <c r="F83" s="25">
        <f>'T1 - Internet Excel Version'!D89</f>
        <v>396395726</v>
      </c>
    </row>
    <row r="84" spans="1:6" s="8" customFormat="1" x14ac:dyDescent="0.25">
      <c r="A84" s="22">
        <f>VALUE(MID('T1 -Input'!$A$3,LEN('T1 -Input'!$A$3)-3,4))</f>
        <v>2017</v>
      </c>
      <c r="B84" s="22" t="str">
        <f>CONCATENATE("Q",MID('T1 -Input'!$A$3,1,1))</f>
        <v>Q3</v>
      </c>
      <c r="C84" s="22" t="s">
        <v>633</v>
      </c>
      <c r="D84" s="23" t="s">
        <v>448</v>
      </c>
      <c r="E84" s="24">
        <f>'T1 - Internet Excel Version'!C90</f>
        <v>121</v>
      </c>
      <c r="F84" s="25">
        <f>'T1 - Internet Excel Version'!D90</f>
        <v>17052906427</v>
      </c>
    </row>
    <row r="85" spans="1:6" s="8" customFormat="1" x14ac:dyDescent="0.25">
      <c r="A85" s="22">
        <f>VALUE(MID('T1 -Input'!$A$3,LEN('T1 -Input'!$A$3)-3,4))</f>
        <v>2017</v>
      </c>
      <c r="B85" s="22" t="str">
        <f>CONCATENATE("Q",MID('T1 -Input'!$A$3,1,1))</f>
        <v>Q3</v>
      </c>
      <c r="C85" s="22" t="s">
        <v>634</v>
      </c>
      <c r="D85" s="23" t="s">
        <v>449</v>
      </c>
      <c r="E85" s="24">
        <f>'T1 - Internet Excel Version'!C91</f>
        <v>182</v>
      </c>
      <c r="F85" s="25">
        <f>'T1 - Internet Excel Version'!D91</f>
        <v>337007091</v>
      </c>
    </row>
    <row r="86" spans="1:6" s="8" customFormat="1" x14ac:dyDescent="0.25">
      <c r="A86" s="22">
        <f>VALUE(MID('T1 -Input'!$A$3,LEN('T1 -Input'!$A$3)-3,4))</f>
        <v>2017</v>
      </c>
      <c r="B86" s="22" t="str">
        <f>CONCATENATE("Q",MID('T1 -Input'!$A$3,1,1))</f>
        <v>Q3</v>
      </c>
      <c r="C86" s="22" t="s">
        <v>635</v>
      </c>
      <c r="D86" s="23" t="s">
        <v>450</v>
      </c>
      <c r="E86" s="24">
        <f>'T1 - Internet Excel Version'!C92</f>
        <v>44</v>
      </c>
      <c r="F86" s="25">
        <f>'T1 - Internet Excel Version'!D92</f>
        <v>24237291</v>
      </c>
    </row>
    <row r="87" spans="1:6" s="8" customFormat="1" x14ac:dyDescent="0.25">
      <c r="A87" s="22">
        <f>VALUE(MID('T1 -Input'!$A$3,LEN('T1 -Input'!$A$3)-3,4))</f>
        <v>2017</v>
      </c>
      <c r="B87" s="22" t="str">
        <f>CONCATENATE("Q",MID('T1 -Input'!$A$3,1,1))</f>
        <v>Q3</v>
      </c>
      <c r="C87" s="22" t="s">
        <v>636</v>
      </c>
      <c r="D87" s="23" t="s">
        <v>451</v>
      </c>
      <c r="E87" s="24">
        <f>'T1 - Internet Excel Version'!C93</f>
        <v>595</v>
      </c>
      <c r="F87" s="25">
        <f>'T1 - Internet Excel Version'!D93</f>
        <v>409333404</v>
      </c>
    </row>
    <row r="88" spans="1:6" s="8" customFormat="1" x14ac:dyDescent="0.25">
      <c r="A88" s="22">
        <f>VALUE(MID('T1 -Input'!$A$3,LEN('T1 -Input'!$A$3)-3,4))</f>
        <v>2017</v>
      </c>
      <c r="B88" s="22" t="str">
        <f>CONCATENATE("Q",MID('T1 -Input'!$A$3,1,1))</f>
        <v>Q3</v>
      </c>
      <c r="C88" s="22" t="s">
        <v>637</v>
      </c>
      <c r="D88" s="23" t="s">
        <v>452</v>
      </c>
      <c r="E88" s="24">
        <f>'T1 - Internet Excel Version'!C94</f>
        <v>1405</v>
      </c>
      <c r="F88" s="25">
        <f>'T1 - Internet Excel Version'!D94</f>
        <v>1203580305</v>
      </c>
    </row>
    <row r="89" spans="1:6" s="8" customFormat="1" x14ac:dyDescent="0.25">
      <c r="A89" s="22">
        <f>VALUE(MID('T1 -Input'!$A$3,LEN('T1 -Input'!$A$3)-3,4))</f>
        <v>2017</v>
      </c>
      <c r="B89" s="22" t="str">
        <f>CONCATENATE("Q",MID('T1 -Input'!$A$3,1,1))</f>
        <v>Q3</v>
      </c>
      <c r="C89" s="22" t="s">
        <v>850</v>
      </c>
      <c r="D89" s="23" t="s">
        <v>854</v>
      </c>
      <c r="E89" s="24">
        <f>'T1 - Internet Excel Version'!C95</f>
        <v>125</v>
      </c>
      <c r="F89" s="25">
        <f>'T1 - Internet Excel Version'!D95</f>
        <v>141904553</v>
      </c>
    </row>
    <row r="90" spans="1:6" s="8" customFormat="1" x14ac:dyDescent="0.25">
      <c r="A90" s="22">
        <f>VALUE(MID('T1 -Input'!$A$3,LEN('T1 -Input'!$A$3)-3,4))</f>
        <v>2017</v>
      </c>
      <c r="B90" s="22" t="str">
        <f>CONCATENATE("Q",MID('T1 -Input'!$A$3,1,1))</f>
        <v>Q3</v>
      </c>
      <c r="C90" s="22" t="s">
        <v>851</v>
      </c>
      <c r="D90" s="23" t="s">
        <v>855</v>
      </c>
      <c r="E90" s="24">
        <f>'T1 - Internet Excel Version'!C96</f>
        <v>241</v>
      </c>
      <c r="F90" s="25">
        <f>'T1 - Internet Excel Version'!D96</f>
        <v>42976738</v>
      </c>
    </row>
    <row r="91" spans="1:6" s="8" customFormat="1" x14ac:dyDescent="0.25">
      <c r="A91" s="22">
        <f>VALUE(MID('T1 -Input'!$A$3,LEN('T1 -Input'!$A$3)-3,4))</f>
        <v>2017</v>
      </c>
      <c r="B91" s="22" t="str">
        <f>CONCATENATE("Q",MID('T1 -Input'!$A$3,1,1))</f>
        <v>Q3</v>
      </c>
      <c r="C91" s="22" t="s">
        <v>852</v>
      </c>
      <c r="D91" s="23" t="s">
        <v>856</v>
      </c>
      <c r="E91" s="24">
        <f>'T1 - Internet Excel Version'!C97</f>
        <v>107</v>
      </c>
      <c r="F91" s="25">
        <f>'T1 - Internet Excel Version'!D97</f>
        <v>193838283</v>
      </c>
    </row>
    <row r="92" spans="1:6" s="8" customFormat="1" x14ac:dyDescent="0.25">
      <c r="A92" s="22">
        <f>VALUE(MID('T1 -Input'!$A$3,LEN('T1 -Input'!$A$3)-3,4))</f>
        <v>2017</v>
      </c>
      <c r="B92" s="22" t="str">
        <f>CONCATENATE("Q",MID('T1 -Input'!$A$3,1,1))</f>
        <v>Q3</v>
      </c>
      <c r="C92" s="22" t="s">
        <v>853</v>
      </c>
      <c r="D92" s="23" t="s">
        <v>857</v>
      </c>
      <c r="E92" s="24">
        <f>'T1 - Internet Excel Version'!C98</f>
        <v>932</v>
      </c>
      <c r="F92" s="25">
        <f>'T1 - Internet Excel Version'!D98</f>
        <v>824860731</v>
      </c>
    </row>
    <row r="93" spans="1:6" s="8" customFormat="1" x14ac:dyDescent="0.25">
      <c r="A93" s="22">
        <f>VALUE(MID('T1 -Input'!$A$3,LEN('T1 -Input'!$A$3)-3,4))</f>
        <v>2017</v>
      </c>
      <c r="B93" s="22" t="str">
        <f>CONCATENATE("Q",MID('T1 -Input'!$A$3,1,1))</f>
        <v>Q3</v>
      </c>
      <c r="C93" s="22" t="s">
        <v>638</v>
      </c>
      <c r="D93" s="23" t="s">
        <v>453</v>
      </c>
      <c r="E93" s="24">
        <f>'T1 - Internet Excel Version'!C99</f>
        <v>15677</v>
      </c>
      <c r="F93" s="25">
        <f>'T1 - Internet Excel Version'!D99</f>
        <v>42099153244</v>
      </c>
    </row>
    <row r="94" spans="1:6" s="8" customFormat="1" x14ac:dyDescent="0.25">
      <c r="A94" s="22">
        <f>VALUE(MID('T1 -Input'!$A$3,LEN('T1 -Input'!$A$3)-3,4))</f>
        <v>2017</v>
      </c>
      <c r="B94" s="22" t="str">
        <f>CONCATENATE("Q",MID('T1 -Input'!$A$3,1,1))</f>
        <v>Q3</v>
      </c>
      <c r="C94" s="22" t="s">
        <v>639</v>
      </c>
      <c r="D94" s="23" t="s">
        <v>454</v>
      </c>
      <c r="E94" s="24">
        <f>'T1 - Internet Excel Version'!C100</f>
        <v>8672</v>
      </c>
      <c r="F94" s="25">
        <f>'T1 - Internet Excel Version'!D100</f>
        <v>20307559972</v>
      </c>
    </row>
    <row r="95" spans="1:6" s="8" customFormat="1" x14ac:dyDescent="0.25">
      <c r="A95" s="22">
        <f>VALUE(MID('T1 -Input'!$A$3,LEN('T1 -Input'!$A$3)-3,4))</f>
        <v>2017</v>
      </c>
      <c r="B95" s="22" t="str">
        <f>CONCATENATE("Q",MID('T1 -Input'!$A$3,1,1))</f>
        <v>Q3</v>
      </c>
      <c r="C95" s="22" t="s">
        <v>640</v>
      </c>
      <c r="D95" s="23" t="s">
        <v>455</v>
      </c>
      <c r="E95" s="24">
        <f>'T1 - Internet Excel Version'!C101</f>
        <v>686</v>
      </c>
      <c r="F95" s="25">
        <f>'T1 - Internet Excel Version'!D101</f>
        <v>3409780515</v>
      </c>
    </row>
    <row r="96" spans="1:6" s="8" customFormat="1" x14ac:dyDescent="0.25">
      <c r="A96" s="22">
        <f>VALUE(MID('T1 -Input'!$A$3,LEN('T1 -Input'!$A$3)-3,4))</f>
        <v>2017</v>
      </c>
      <c r="B96" s="22" t="str">
        <f>CONCATENATE("Q",MID('T1 -Input'!$A$3,1,1))</f>
        <v>Q3</v>
      </c>
      <c r="C96" s="22" t="s">
        <v>641</v>
      </c>
      <c r="D96" s="23" t="s">
        <v>456</v>
      </c>
      <c r="E96" s="24">
        <f>'T1 - Internet Excel Version'!C102</f>
        <v>491</v>
      </c>
      <c r="F96" s="25">
        <f>'T1 - Internet Excel Version'!D102</f>
        <v>534918772</v>
      </c>
    </row>
    <row r="97" spans="1:6" s="8" customFormat="1" x14ac:dyDescent="0.25">
      <c r="A97" s="22">
        <f>VALUE(MID('T1 -Input'!$A$3,LEN('T1 -Input'!$A$3)-3,4))</f>
        <v>2017</v>
      </c>
      <c r="B97" s="22" t="str">
        <f>CONCATENATE("Q",MID('T1 -Input'!$A$3,1,1))</f>
        <v>Q3</v>
      </c>
      <c r="C97" s="22" t="s">
        <v>642</v>
      </c>
      <c r="D97" s="23" t="s">
        <v>457</v>
      </c>
      <c r="E97" s="24">
        <f>'T1 - Internet Excel Version'!C103</f>
        <v>743</v>
      </c>
      <c r="F97" s="25">
        <f>'T1 - Internet Excel Version'!D103</f>
        <v>2417979208</v>
      </c>
    </row>
    <row r="98" spans="1:6" s="8" customFormat="1" x14ac:dyDescent="0.25">
      <c r="A98" s="22">
        <f>VALUE(MID('T1 -Input'!$A$3,LEN('T1 -Input'!$A$3)-3,4))</f>
        <v>2017</v>
      </c>
      <c r="B98" s="22" t="str">
        <f>CONCATENATE("Q",MID('T1 -Input'!$A$3,1,1))</f>
        <v>Q3</v>
      </c>
      <c r="C98" s="22" t="s">
        <v>643</v>
      </c>
      <c r="D98" s="23" t="s">
        <v>458</v>
      </c>
      <c r="E98" s="24">
        <f>'T1 - Internet Excel Version'!C104</f>
        <v>1588</v>
      </c>
      <c r="F98" s="25">
        <f>'T1 - Internet Excel Version'!D104</f>
        <v>3285955473</v>
      </c>
    </row>
    <row r="99" spans="1:6" s="8" customFormat="1" x14ac:dyDescent="0.25">
      <c r="A99" s="22">
        <f>VALUE(MID('T1 -Input'!$A$3,LEN('T1 -Input'!$A$3)-3,4))</f>
        <v>2017</v>
      </c>
      <c r="B99" s="22" t="str">
        <f>CONCATENATE("Q",MID('T1 -Input'!$A$3,1,1))</f>
        <v>Q3</v>
      </c>
      <c r="C99" s="22" t="s">
        <v>858</v>
      </c>
      <c r="D99" s="23" t="s">
        <v>459</v>
      </c>
      <c r="E99" s="24">
        <f>'T1 - Internet Excel Version'!C105</f>
        <v>316</v>
      </c>
      <c r="F99" s="25">
        <f>'T1 - Internet Excel Version'!D105</f>
        <v>885798375</v>
      </c>
    </row>
    <row r="100" spans="1:6" s="8" customFormat="1" x14ac:dyDescent="0.25">
      <c r="A100" s="22">
        <f>VALUE(MID('T1 -Input'!$A$3,LEN('T1 -Input'!$A$3)-3,4))</f>
        <v>2017</v>
      </c>
      <c r="B100" s="22" t="str">
        <f>CONCATENATE("Q",MID('T1 -Input'!$A$3,1,1))</f>
        <v>Q3</v>
      </c>
      <c r="C100" s="22" t="s">
        <v>644</v>
      </c>
      <c r="D100" s="23" t="s">
        <v>460</v>
      </c>
      <c r="E100" s="24">
        <f>'T1 - Internet Excel Version'!C106</f>
        <v>1100</v>
      </c>
      <c r="F100" s="25">
        <f>'T1 - Internet Excel Version'!D106</f>
        <v>2978809391</v>
      </c>
    </row>
    <row r="101" spans="1:6" s="8" customFormat="1" x14ac:dyDescent="0.25">
      <c r="A101" s="22">
        <f>VALUE(MID('T1 -Input'!$A$3,LEN('T1 -Input'!$A$3)-3,4))</f>
        <v>2017</v>
      </c>
      <c r="B101" s="22" t="str">
        <f>CONCATENATE("Q",MID('T1 -Input'!$A$3,1,1))</f>
        <v>Q3</v>
      </c>
      <c r="C101" s="22" t="s">
        <v>645</v>
      </c>
      <c r="D101" s="23" t="s">
        <v>461</v>
      </c>
      <c r="E101" s="24">
        <f>'T1 - Internet Excel Version'!C107</f>
        <v>536</v>
      </c>
      <c r="F101" s="25">
        <f>'T1 - Internet Excel Version'!D107</f>
        <v>1108967067</v>
      </c>
    </row>
    <row r="102" spans="1:6" s="8" customFormat="1" x14ac:dyDescent="0.25">
      <c r="A102" s="22">
        <f>VALUE(MID('T1 -Input'!$A$3,LEN('T1 -Input'!$A$3)-3,4))</f>
        <v>2017</v>
      </c>
      <c r="B102" s="22" t="str">
        <f>CONCATENATE("Q",MID('T1 -Input'!$A$3,1,1))</f>
        <v>Q3</v>
      </c>
      <c r="C102" s="22" t="s">
        <v>646</v>
      </c>
      <c r="D102" s="23" t="s">
        <v>462</v>
      </c>
      <c r="E102" s="24">
        <f>'T1 - Internet Excel Version'!C108</f>
        <v>1942</v>
      </c>
      <c r="F102" s="25">
        <f>'T1 - Internet Excel Version'!D108</f>
        <v>3403247541</v>
      </c>
    </row>
    <row r="103" spans="1:6" s="8" customFormat="1" x14ac:dyDescent="0.25">
      <c r="A103" s="22">
        <f>VALUE(MID('T1 -Input'!$A$3,LEN('T1 -Input'!$A$3)-3,4))</f>
        <v>2017</v>
      </c>
      <c r="B103" s="22" t="str">
        <f>CONCATENATE("Q",MID('T1 -Input'!$A$3,1,1))</f>
        <v>Q3</v>
      </c>
      <c r="C103" s="22" t="s">
        <v>859</v>
      </c>
      <c r="D103" s="23" t="s">
        <v>862</v>
      </c>
      <c r="E103" s="24">
        <f>'T1 - Internet Excel Version'!C109</f>
        <v>356</v>
      </c>
      <c r="F103" s="25">
        <f>'T1 - Internet Excel Version'!D109</f>
        <v>345164675</v>
      </c>
    </row>
    <row r="104" spans="1:6" s="8" customFormat="1" x14ac:dyDescent="0.25">
      <c r="A104" s="22">
        <f>VALUE(MID('T1 -Input'!$A$3,LEN('T1 -Input'!$A$3)-3,4))</f>
        <v>2017</v>
      </c>
      <c r="B104" s="22" t="str">
        <f>CONCATENATE("Q",MID('T1 -Input'!$A$3,1,1))</f>
        <v>Q3</v>
      </c>
      <c r="C104" s="22" t="s">
        <v>860</v>
      </c>
      <c r="D104" s="23" t="s">
        <v>863</v>
      </c>
      <c r="E104" s="24">
        <f>'T1 - Internet Excel Version'!C110</f>
        <v>100</v>
      </c>
      <c r="F104" s="25">
        <f>'T1 - Internet Excel Version'!D110</f>
        <v>951269894</v>
      </c>
    </row>
    <row r="105" spans="1:6" s="8" customFormat="1" x14ac:dyDescent="0.25">
      <c r="A105" s="22">
        <f>VALUE(MID('T1 -Input'!$A$3,LEN('T1 -Input'!$A$3)-3,4))</f>
        <v>2017</v>
      </c>
      <c r="B105" s="22" t="str">
        <f>CONCATENATE("Q",MID('T1 -Input'!$A$3,1,1))</f>
        <v>Q3</v>
      </c>
      <c r="C105" s="22" t="s">
        <v>861</v>
      </c>
      <c r="D105" s="23" t="s">
        <v>864</v>
      </c>
      <c r="E105" s="24">
        <f>'T1 - Internet Excel Version'!C111</f>
        <v>814</v>
      </c>
      <c r="F105" s="25">
        <f>'T1 - Internet Excel Version'!D111</f>
        <v>985669061</v>
      </c>
    </row>
    <row r="106" spans="1:6" s="8" customFormat="1" x14ac:dyDescent="0.25">
      <c r="A106" s="22">
        <f>VALUE(MID('T1 -Input'!$A$3,LEN('T1 -Input'!$A$3)-3,4))</f>
        <v>2017</v>
      </c>
      <c r="B106" s="22" t="str">
        <f>CONCATENATE("Q",MID('T1 -Input'!$A$3,1,1))</f>
        <v>Q3</v>
      </c>
      <c r="C106" s="22" t="s">
        <v>647</v>
      </c>
      <c r="D106" s="23" t="s">
        <v>463</v>
      </c>
      <c r="E106" s="24">
        <f>'T1 - Internet Excel Version'!C112</f>
        <v>6605</v>
      </c>
      <c r="F106" s="25">
        <f>'T1 - Internet Excel Version'!D112</f>
        <v>21507146405</v>
      </c>
    </row>
    <row r="107" spans="1:6" s="8" customFormat="1" x14ac:dyDescent="0.25">
      <c r="A107" s="22">
        <f>VALUE(MID('T1 -Input'!$A$3,LEN('T1 -Input'!$A$3)-3,4))</f>
        <v>2017</v>
      </c>
      <c r="B107" s="22" t="str">
        <f>CONCATENATE("Q",MID('T1 -Input'!$A$3,1,1))</f>
        <v>Q3</v>
      </c>
      <c r="C107" s="22" t="s">
        <v>648</v>
      </c>
      <c r="D107" s="23" t="s">
        <v>464</v>
      </c>
      <c r="E107" s="24">
        <f>'T1 - Internet Excel Version'!C113</f>
        <v>289</v>
      </c>
      <c r="F107" s="25">
        <f>'T1 - Internet Excel Version'!D113</f>
        <v>739292435</v>
      </c>
    </row>
    <row r="108" spans="1:6" s="8" customFormat="1" x14ac:dyDescent="0.25">
      <c r="A108" s="22">
        <f>VALUE(MID('T1 -Input'!$A$3,LEN('T1 -Input'!$A$3)-3,4))</f>
        <v>2017</v>
      </c>
      <c r="B108" s="22" t="str">
        <f>CONCATENATE("Q",MID('T1 -Input'!$A$3,1,1))</f>
        <v>Q3</v>
      </c>
      <c r="C108" s="22" t="s">
        <v>649</v>
      </c>
      <c r="D108" s="23" t="s">
        <v>465</v>
      </c>
      <c r="E108" s="24">
        <f>'T1 - Internet Excel Version'!C114</f>
        <v>376</v>
      </c>
      <c r="F108" s="25">
        <f>'T1 - Internet Excel Version'!D114</f>
        <v>2247239451</v>
      </c>
    </row>
    <row r="109" spans="1:6" s="8" customFormat="1" x14ac:dyDescent="0.25">
      <c r="A109" s="22">
        <f>VALUE(MID('T1 -Input'!$A$3,LEN('T1 -Input'!$A$3)-3,4))</f>
        <v>2017</v>
      </c>
      <c r="B109" s="22" t="str">
        <f>CONCATENATE("Q",MID('T1 -Input'!$A$3,1,1))</f>
        <v>Q3</v>
      </c>
      <c r="C109" s="22" t="s">
        <v>650</v>
      </c>
      <c r="D109" s="23" t="s">
        <v>466</v>
      </c>
      <c r="E109" s="24">
        <f>'T1 - Internet Excel Version'!C115</f>
        <v>450</v>
      </c>
      <c r="F109" s="25">
        <f>'T1 - Internet Excel Version'!D115</f>
        <v>1160516643</v>
      </c>
    </row>
    <row r="110" spans="1:6" s="8" customFormat="1" x14ac:dyDescent="0.25">
      <c r="A110" s="22">
        <f>VALUE(MID('T1 -Input'!$A$3,LEN('T1 -Input'!$A$3)-3,4))</f>
        <v>2017</v>
      </c>
      <c r="B110" s="22" t="str">
        <f>CONCATENATE("Q",MID('T1 -Input'!$A$3,1,1))</f>
        <v>Q3</v>
      </c>
      <c r="C110" s="22" t="s">
        <v>651</v>
      </c>
      <c r="D110" s="23" t="s">
        <v>467</v>
      </c>
      <c r="E110" s="24">
        <f>'T1 - Internet Excel Version'!C116</f>
        <v>1867</v>
      </c>
      <c r="F110" s="25">
        <f>'T1 - Internet Excel Version'!D116</f>
        <v>9426180758</v>
      </c>
    </row>
    <row r="111" spans="1:6" s="8" customFormat="1" x14ac:dyDescent="0.25">
      <c r="A111" s="22">
        <f>VALUE(MID('T1 -Input'!$A$3,LEN('T1 -Input'!$A$3)-3,4))</f>
        <v>2017</v>
      </c>
      <c r="B111" s="22" t="str">
        <f>CONCATENATE("Q",MID('T1 -Input'!$A$3,1,1))</f>
        <v>Q3</v>
      </c>
      <c r="C111" s="22" t="s">
        <v>652</v>
      </c>
      <c r="D111" s="23" t="s">
        <v>468</v>
      </c>
      <c r="E111" s="24">
        <f>'T1 - Internet Excel Version'!C117</f>
        <v>371</v>
      </c>
      <c r="F111" s="25">
        <f>'T1 - Internet Excel Version'!D117</f>
        <v>507611284</v>
      </c>
    </row>
    <row r="112" spans="1:6" s="8" customFormat="1" x14ac:dyDescent="0.25">
      <c r="A112" s="22">
        <f>VALUE(MID('T1 -Input'!$A$3,LEN('T1 -Input'!$A$3)-3,4))</f>
        <v>2017</v>
      </c>
      <c r="B112" s="22" t="str">
        <f>CONCATENATE("Q",MID('T1 -Input'!$A$3,1,1))</f>
        <v>Q3</v>
      </c>
      <c r="C112" s="22" t="s">
        <v>653</v>
      </c>
      <c r="D112" s="23" t="s">
        <v>469</v>
      </c>
      <c r="E112" s="24">
        <f>'T1 - Internet Excel Version'!C118</f>
        <v>440</v>
      </c>
      <c r="F112" s="25">
        <f>'T1 - Internet Excel Version'!D118</f>
        <v>840528425</v>
      </c>
    </row>
    <row r="113" spans="1:6" s="8" customFormat="1" x14ac:dyDescent="0.25">
      <c r="A113" s="22">
        <f>VALUE(MID('T1 -Input'!$A$3,LEN('T1 -Input'!$A$3)-3,4))</f>
        <v>2017</v>
      </c>
      <c r="B113" s="22" t="str">
        <f>CONCATENATE("Q",MID('T1 -Input'!$A$3,1,1))</f>
        <v>Q3</v>
      </c>
      <c r="C113" s="22" t="s">
        <v>654</v>
      </c>
      <c r="D113" s="23" t="s">
        <v>470</v>
      </c>
      <c r="E113" s="24">
        <f>'T1 - Internet Excel Version'!C119</f>
        <v>184</v>
      </c>
      <c r="F113" s="25">
        <f>'T1 - Internet Excel Version'!D119</f>
        <v>2257416995</v>
      </c>
    </row>
    <row r="114" spans="1:6" s="8" customFormat="1" x14ac:dyDescent="0.25">
      <c r="A114" s="22">
        <f>VALUE(MID('T1 -Input'!$A$3,LEN('T1 -Input'!$A$3)-3,4))</f>
        <v>2017</v>
      </c>
      <c r="B114" s="22" t="str">
        <f>CONCATENATE("Q",MID('T1 -Input'!$A$3,1,1))</f>
        <v>Q3</v>
      </c>
      <c r="C114" s="22" t="s">
        <v>865</v>
      </c>
      <c r="D114" s="23" t="s">
        <v>471</v>
      </c>
      <c r="E114" s="24">
        <f>'T1 - Internet Excel Version'!C120</f>
        <v>125</v>
      </c>
      <c r="F114" s="25">
        <f>'T1 - Internet Excel Version'!D120</f>
        <v>309180685</v>
      </c>
    </row>
    <row r="115" spans="1:6" s="8" customFormat="1" x14ac:dyDescent="0.25">
      <c r="A115" s="22">
        <f>VALUE(MID('T1 -Input'!$A$3,LEN('T1 -Input'!$A$3)-3,4))</f>
        <v>2017</v>
      </c>
      <c r="B115" s="22" t="str">
        <f>CONCATENATE("Q",MID('T1 -Input'!$A$3,1,1))</f>
        <v>Q3</v>
      </c>
      <c r="C115" s="22" t="s">
        <v>866</v>
      </c>
      <c r="D115" s="23" t="s">
        <v>870</v>
      </c>
      <c r="E115" s="24">
        <f>'T1 - Internet Excel Version'!C121</f>
        <v>506</v>
      </c>
      <c r="F115" s="25">
        <f>'T1 - Internet Excel Version'!D121</f>
        <v>1151031932</v>
      </c>
    </row>
    <row r="116" spans="1:6" s="8" customFormat="1" x14ac:dyDescent="0.25">
      <c r="A116" s="22">
        <f>VALUE(MID('T1 -Input'!$A$3,LEN('T1 -Input'!$A$3)-3,4))</f>
        <v>2017</v>
      </c>
      <c r="B116" s="22" t="str">
        <f>CONCATENATE("Q",MID('T1 -Input'!$A$3,1,1))</f>
        <v>Q3</v>
      </c>
      <c r="C116" s="22" t="s">
        <v>867</v>
      </c>
      <c r="D116" s="23" t="s">
        <v>871</v>
      </c>
      <c r="E116" s="24">
        <f>'T1 - Internet Excel Version'!C122</f>
        <v>267</v>
      </c>
      <c r="F116" s="25">
        <f>'T1 - Internet Excel Version'!D122</f>
        <v>953095000</v>
      </c>
    </row>
    <row r="117" spans="1:6" s="8" customFormat="1" x14ac:dyDescent="0.25">
      <c r="A117" s="22">
        <f>VALUE(MID('T1 -Input'!$A$3,LEN('T1 -Input'!$A$3)-3,4))</f>
        <v>2017</v>
      </c>
      <c r="B117" s="22" t="str">
        <f>CONCATENATE("Q",MID('T1 -Input'!$A$3,1,1))</f>
        <v>Q3</v>
      </c>
      <c r="C117" s="22" t="s">
        <v>868</v>
      </c>
      <c r="D117" s="23" t="s">
        <v>872</v>
      </c>
      <c r="E117" s="24">
        <f>'T1 - Internet Excel Version'!C123</f>
        <v>71</v>
      </c>
      <c r="F117" s="25">
        <f>'T1 - Internet Excel Version'!D123</f>
        <v>417715407</v>
      </c>
    </row>
    <row r="118" spans="1:6" s="8" customFormat="1" x14ac:dyDescent="0.25">
      <c r="A118" s="22">
        <f>VALUE(MID('T1 -Input'!$A$3,LEN('T1 -Input'!$A$3)-3,4))</f>
        <v>2017</v>
      </c>
      <c r="B118" s="22" t="str">
        <f>CONCATENATE("Q",MID('T1 -Input'!$A$3,1,1))</f>
        <v>Q3</v>
      </c>
      <c r="C118" s="22" t="s">
        <v>869</v>
      </c>
      <c r="D118" s="23" t="s">
        <v>873</v>
      </c>
      <c r="E118" s="24">
        <f>'T1 - Internet Excel Version'!C124</f>
        <v>1659</v>
      </c>
      <c r="F118" s="25">
        <f>'T1 - Internet Excel Version'!D124</f>
        <v>1497337390</v>
      </c>
    </row>
    <row r="119" spans="1:6" s="8" customFormat="1" x14ac:dyDescent="0.25">
      <c r="A119" s="22">
        <f>VALUE(MID('T1 -Input'!$A$3,LEN('T1 -Input'!$A$3)-3,4))</f>
        <v>2017</v>
      </c>
      <c r="B119" s="22" t="str">
        <f>CONCATENATE("Q",MID('T1 -Input'!$A$3,1,1))</f>
        <v>Q3</v>
      </c>
      <c r="C119" s="22" t="s">
        <v>655</v>
      </c>
      <c r="D119" s="23" t="s">
        <v>472</v>
      </c>
      <c r="E119" s="24">
        <f>'T1 - Internet Excel Version'!C125</f>
        <v>400</v>
      </c>
      <c r="F119" s="25">
        <f>'T1 - Internet Excel Version'!D125</f>
        <v>284446867</v>
      </c>
    </row>
    <row r="120" spans="1:6" s="8" customFormat="1" x14ac:dyDescent="0.25">
      <c r="A120" s="22">
        <f>VALUE(MID('T1 -Input'!$A$3,LEN('T1 -Input'!$A$3)-3,4))</f>
        <v>2017</v>
      </c>
      <c r="B120" s="22" t="str">
        <f>CONCATENATE("Q",MID('T1 -Input'!$A$3,1,1))</f>
        <v>Q3</v>
      </c>
      <c r="C120" s="22" t="s">
        <v>656</v>
      </c>
      <c r="D120" s="23" t="s">
        <v>473</v>
      </c>
      <c r="E120" s="24">
        <f>'T1 - Internet Excel Version'!C126</f>
        <v>36528</v>
      </c>
      <c r="F120" s="25">
        <f>'T1 - Internet Excel Version'!D126</f>
        <v>37920812750</v>
      </c>
    </row>
    <row r="121" spans="1:6" s="8" customFormat="1" x14ac:dyDescent="0.25">
      <c r="A121" s="22">
        <f>VALUE(MID('T1 -Input'!$A$3,LEN('T1 -Input'!$A$3)-3,4))</f>
        <v>2017</v>
      </c>
      <c r="B121" s="22" t="str">
        <f>CONCATENATE("Q",MID('T1 -Input'!$A$3,1,1))</f>
        <v>Q3</v>
      </c>
      <c r="C121" s="22" t="s">
        <v>657</v>
      </c>
      <c r="D121" s="23" t="s">
        <v>474</v>
      </c>
      <c r="E121" s="24">
        <f>'T1 - Internet Excel Version'!C127</f>
        <v>3030</v>
      </c>
      <c r="F121" s="25">
        <f>'T1 - Internet Excel Version'!D127</f>
        <v>7444993858</v>
      </c>
    </row>
    <row r="122" spans="1:6" s="8" customFormat="1" x14ac:dyDescent="0.25">
      <c r="A122" s="22">
        <f>VALUE(MID('T1 -Input'!$A$3,LEN('T1 -Input'!$A$3)-3,4))</f>
        <v>2017</v>
      </c>
      <c r="B122" s="22" t="str">
        <f>CONCATENATE("Q",MID('T1 -Input'!$A$3,1,1))</f>
        <v>Q3</v>
      </c>
      <c r="C122" s="22" t="s">
        <v>658</v>
      </c>
      <c r="D122" s="23" t="s">
        <v>475</v>
      </c>
      <c r="E122" s="24">
        <f>'T1 - Internet Excel Version'!C128</f>
        <v>1332</v>
      </c>
      <c r="F122" s="25">
        <f>'T1 - Internet Excel Version'!D128</f>
        <v>5729739469</v>
      </c>
    </row>
    <row r="123" spans="1:6" s="8" customFormat="1" x14ac:dyDescent="0.25">
      <c r="A123" s="22">
        <f>VALUE(MID('T1 -Input'!$A$3,LEN('T1 -Input'!$A$3)-3,4))</f>
        <v>2017</v>
      </c>
      <c r="B123" s="22" t="str">
        <f>CONCATENATE("Q",MID('T1 -Input'!$A$3,1,1))</f>
        <v>Q3</v>
      </c>
      <c r="C123" s="22" t="s">
        <v>743</v>
      </c>
      <c r="D123" s="23" t="s">
        <v>476</v>
      </c>
      <c r="E123" s="24">
        <f>'T1 - Internet Excel Version'!C129</f>
        <v>555</v>
      </c>
      <c r="F123" s="25">
        <f>'T1 - Internet Excel Version'!D129</f>
        <v>753477284</v>
      </c>
    </row>
    <row r="124" spans="1:6" s="8" customFormat="1" x14ac:dyDescent="0.25">
      <c r="A124" s="22">
        <f>VALUE(MID('T1 -Input'!$A$3,LEN('T1 -Input'!$A$3)-3,4))</f>
        <v>2017</v>
      </c>
      <c r="B124" s="22" t="str">
        <f>CONCATENATE("Q",MID('T1 -Input'!$A$3,1,1))</f>
        <v>Q3</v>
      </c>
      <c r="C124" s="22" t="s">
        <v>659</v>
      </c>
      <c r="D124" s="23" t="s">
        <v>477</v>
      </c>
      <c r="E124" s="24">
        <f>'T1 - Internet Excel Version'!C130</f>
        <v>1143</v>
      </c>
      <c r="F124" s="25">
        <f>'T1 - Internet Excel Version'!D130</f>
        <v>961777105</v>
      </c>
    </row>
    <row r="125" spans="1:6" s="8" customFormat="1" x14ac:dyDescent="0.25">
      <c r="A125" s="22">
        <f>VALUE(MID('T1 -Input'!$A$3,LEN('T1 -Input'!$A$3)-3,4))</f>
        <v>2017</v>
      </c>
      <c r="B125" s="22" t="str">
        <f>CONCATENATE("Q",MID('T1 -Input'!$A$3,1,1))</f>
        <v>Q3</v>
      </c>
      <c r="C125" s="22" t="s">
        <v>660</v>
      </c>
      <c r="D125" s="23" t="s">
        <v>478</v>
      </c>
      <c r="E125" s="24">
        <f>'T1 - Internet Excel Version'!C131</f>
        <v>1618</v>
      </c>
      <c r="F125" s="25">
        <f>'T1 - Internet Excel Version'!D131</f>
        <v>965757299</v>
      </c>
    </row>
    <row r="126" spans="1:6" s="8" customFormat="1" x14ac:dyDescent="0.25">
      <c r="A126" s="22">
        <f>VALUE(MID('T1 -Input'!$A$3,LEN('T1 -Input'!$A$3)-3,4))</f>
        <v>2017</v>
      </c>
      <c r="B126" s="22" t="str">
        <f>CONCATENATE("Q",MID('T1 -Input'!$A$3,1,1))</f>
        <v>Q3</v>
      </c>
      <c r="C126" s="22" t="s">
        <v>661</v>
      </c>
      <c r="D126" s="23" t="s">
        <v>479</v>
      </c>
      <c r="E126" s="24">
        <f>'T1 - Internet Excel Version'!C132</f>
        <v>2105</v>
      </c>
      <c r="F126" s="25">
        <f>'T1 - Internet Excel Version'!D132</f>
        <v>1738885545</v>
      </c>
    </row>
    <row r="127" spans="1:6" s="8" customFormat="1" x14ac:dyDescent="0.25">
      <c r="A127" s="22">
        <f>VALUE(MID('T1 -Input'!$A$3,LEN('T1 -Input'!$A$3)-3,4))</f>
        <v>2017</v>
      </c>
      <c r="B127" s="22" t="str">
        <f>CONCATENATE("Q",MID('T1 -Input'!$A$3,1,1))</f>
        <v>Q3</v>
      </c>
      <c r="C127" s="22" t="s">
        <v>875</v>
      </c>
      <c r="D127" s="23" t="s">
        <v>480</v>
      </c>
      <c r="E127" s="24">
        <f>'T1 - Internet Excel Version'!C133</f>
        <v>177</v>
      </c>
      <c r="F127" s="25">
        <f>'T1 - Internet Excel Version'!D133</f>
        <v>184737418</v>
      </c>
    </row>
    <row r="128" spans="1:6" s="8" customFormat="1" x14ac:dyDescent="0.25">
      <c r="A128" s="22">
        <f>VALUE(MID('T1 -Input'!$A$3,LEN('T1 -Input'!$A$3)-3,4))</f>
        <v>2017</v>
      </c>
      <c r="B128" s="22" t="str">
        <f>CONCATENATE("Q",MID('T1 -Input'!$A$3,1,1))</f>
        <v>Q3</v>
      </c>
      <c r="C128" s="22" t="s">
        <v>874</v>
      </c>
      <c r="D128" s="23" t="s">
        <v>481</v>
      </c>
      <c r="E128" s="24">
        <f>'T1 - Internet Excel Version'!C134</f>
        <v>1928</v>
      </c>
      <c r="F128" s="25">
        <f>'T1 - Internet Excel Version'!D134</f>
        <v>1554148127</v>
      </c>
    </row>
    <row r="129" spans="1:6" s="8" customFormat="1" x14ac:dyDescent="0.25">
      <c r="A129" s="22">
        <f>VALUE(MID('T1 -Input'!$A$3,LEN('T1 -Input'!$A$3)-3,4))</f>
        <v>2017</v>
      </c>
      <c r="B129" s="22" t="str">
        <f>CONCATENATE("Q",MID('T1 -Input'!$A$3,1,1))</f>
        <v>Q3</v>
      </c>
      <c r="C129" s="22" t="s">
        <v>662</v>
      </c>
      <c r="D129" s="23" t="s">
        <v>482</v>
      </c>
      <c r="E129" s="24">
        <f>'T1 - Internet Excel Version'!C135</f>
        <v>2357</v>
      </c>
      <c r="F129" s="25">
        <f>'T1 - Internet Excel Version'!D135</f>
        <v>2891762181</v>
      </c>
    </row>
    <row r="130" spans="1:6" s="8" customFormat="1" x14ac:dyDescent="0.25">
      <c r="A130" s="22">
        <f>VALUE(MID('T1 -Input'!$A$3,LEN('T1 -Input'!$A$3)-3,4))</f>
        <v>2017</v>
      </c>
      <c r="B130" s="22" t="str">
        <f>CONCATENATE("Q",MID('T1 -Input'!$A$3,1,1))</f>
        <v>Q3</v>
      </c>
      <c r="C130" s="22" t="s">
        <v>663</v>
      </c>
      <c r="D130" s="23" t="s">
        <v>483</v>
      </c>
      <c r="E130" s="24">
        <f>'T1 - Internet Excel Version'!C136</f>
        <v>1556</v>
      </c>
      <c r="F130" s="25">
        <f>'T1 - Internet Excel Version'!D136</f>
        <v>2528852976</v>
      </c>
    </row>
    <row r="131" spans="1:6" s="8" customFormat="1" x14ac:dyDescent="0.25">
      <c r="A131" s="22">
        <f>VALUE(MID('T1 -Input'!$A$3,LEN('T1 -Input'!$A$3)-3,4))</f>
        <v>2017</v>
      </c>
      <c r="B131" s="22" t="str">
        <f>CONCATENATE("Q",MID('T1 -Input'!$A$3,1,1))</f>
        <v>Q3</v>
      </c>
      <c r="C131" s="22" t="s">
        <v>664</v>
      </c>
      <c r="D131" s="23" t="s">
        <v>484</v>
      </c>
      <c r="E131" s="24">
        <f>'T1 - Internet Excel Version'!C137</f>
        <v>801</v>
      </c>
      <c r="F131" s="25">
        <f>'T1 - Internet Excel Version'!D137</f>
        <v>362909205</v>
      </c>
    </row>
    <row r="132" spans="1:6" s="8" customFormat="1" x14ac:dyDescent="0.25">
      <c r="A132" s="22">
        <f>VALUE(MID('T1 -Input'!$A$3,LEN('T1 -Input'!$A$3)-3,4))</f>
        <v>2017</v>
      </c>
      <c r="B132" s="22" t="str">
        <f>CONCATENATE("Q",MID('T1 -Input'!$A$3,1,1))</f>
        <v>Q3</v>
      </c>
      <c r="C132" s="22" t="s">
        <v>665</v>
      </c>
      <c r="D132" s="23" t="s">
        <v>485</v>
      </c>
      <c r="E132" s="24">
        <f>'T1 - Internet Excel Version'!C138</f>
        <v>3475</v>
      </c>
      <c r="F132" s="25">
        <f>'T1 - Internet Excel Version'!D138</f>
        <v>4499679181</v>
      </c>
    </row>
    <row r="133" spans="1:6" s="8" customFormat="1" x14ac:dyDescent="0.25">
      <c r="A133" s="22">
        <f>VALUE(MID('T1 -Input'!$A$3,LEN('T1 -Input'!$A$3)-3,4))</f>
        <v>2017</v>
      </c>
      <c r="B133" s="22" t="str">
        <f>CONCATENATE("Q",MID('T1 -Input'!$A$3,1,1))</f>
        <v>Q3</v>
      </c>
      <c r="C133" s="22" t="s">
        <v>666</v>
      </c>
      <c r="D133" s="23" t="s">
        <v>486</v>
      </c>
      <c r="E133" s="24">
        <f>'T1 - Internet Excel Version'!C139</f>
        <v>1979</v>
      </c>
      <c r="F133" s="25">
        <f>'T1 - Internet Excel Version'!D139</f>
        <v>3993094427</v>
      </c>
    </row>
    <row r="134" spans="1:6" s="8" customFormat="1" x14ac:dyDescent="0.25">
      <c r="A134" s="22">
        <f>VALUE(MID('T1 -Input'!$A$3,LEN('T1 -Input'!$A$3)-3,4))</f>
        <v>2017</v>
      </c>
      <c r="B134" s="22" t="str">
        <f>CONCATENATE("Q",MID('T1 -Input'!$A$3,1,1))</f>
        <v>Q3</v>
      </c>
      <c r="C134" s="22" t="s">
        <v>667</v>
      </c>
      <c r="D134" s="23" t="s">
        <v>487</v>
      </c>
      <c r="E134" s="24">
        <f>'T1 - Internet Excel Version'!C140</f>
        <v>923</v>
      </c>
      <c r="F134" s="25">
        <f>'T1 - Internet Excel Version'!D140</f>
        <v>367319911</v>
      </c>
    </row>
    <row r="135" spans="1:6" s="8" customFormat="1" x14ac:dyDescent="0.25">
      <c r="A135" s="22">
        <f>VALUE(MID('T1 -Input'!$A$3,LEN('T1 -Input'!$A$3)-3,4))</f>
        <v>2017</v>
      </c>
      <c r="B135" s="22" t="str">
        <f>CONCATENATE("Q",MID('T1 -Input'!$A$3,1,1))</f>
        <v>Q3</v>
      </c>
      <c r="C135" s="22" t="s">
        <v>668</v>
      </c>
      <c r="D135" s="23" t="s">
        <v>488</v>
      </c>
      <c r="E135" s="24">
        <f>'T1 - Internet Excel Version'!C141</f>
        <v>573</v>
      </c>
      <c r="F135" s="25">
        <f>'T1 - Internet Excel Version'!D141</f>
        <v>139264843</v>
      </c>
    </row>
    <row r="136" spans="1:6" s="8" customFormat="1" x14ac:dyDescent="0.25">
      <c r="A136" s="22">
        <f>VALUE(MID('T1 -Input'!$A$3,LEN('T1 -Input'!$A$3)-3,4))</f>
        <v>2017</v>
      </c>
      <c r="B136" s="22" t="str">
        <f>CONCATENATE("Q",MID('T1 -Input'!$A$3,1,1))</f>
        <v>Q3</v>
      </c>
      <c r="C136" s="22" t="s">
        <v>669</v>
      </c>
      <c r="D136" s="23" t="s">
        <v>489</v>
      </c>
      <c r="E136" s="24">
        <f>'T1 - Internet Excel Version'!C142</f>
        <v>2632</v>
      </c>
      <c r="F136" s="25">
        <f>'T1 - Internet Excel Version'!D142</f>
        <v>2580751650</v>
      </c>
    </row>
    <row r="137" spans="1:6" s="8" customFormat="1" x14ac:dyDescent="0.25">
      <c r="A137" s="22">
        <f>VALUE(MID('T1 -Input'!$A$3,LEN('T1 -Input'!$A$3)-3,4))</f>
        <v>2017</v>
      </c>
      <c r="B137" s="22" t="str">
        <f>CONCATENATE("Q",MID('T1 -Input'!$A$3,1,1))</f>
        <v>Q3</v>
      </c>
      <c r="C137" s="22" t="s">
        <v>670</v>
      </c>
      <c r="D137" s="23" t="s">
        <v>490</v>
      </c>
      <c r="E137" s="24">
        <f>'T1 - Internet Excel Version'!C143</f>
        <v>1518</v>
      </c>
      <c r="F137" s="25">
        <f>'T1 - Internet Excel Version'!D143</f>
        <v>2686315794</v>
      </c>
    </row>
    <row r="138" spans="1:6" s="8" customFormat="1" x14ac:dyDescent="0.25">
      <c r="A138" s="22">
        <f>VALUE(MID('T1 -Input'!$A$3,LEN('T1 -Input'!$A$3)-3,4))</f>
        <v>2017</v>
      </c>
      <c r="B138" s="22" t="str">
        <f>CONCATENATE("Q",MID('T1 -Input'!$A$3,1,1))</f>
        <v>Q3</v>
      </c>
      <c r="C138" s="22" t="s">
        <v>671</v>
      </c>
      <c r="D138" s="23" t="s">
        <v>491</v>
      </c>
      <c r="E138" s="24">
        <f>'T1 - Internet Excel Version'!C144</f>
        <v>3617</v>
      </c>
      <c r="F138" s="25">
        <f>'T1 - Internet Excel Version'!D144</f>
        <v>1444872498</v>
      </c>
    </row>
    <row r="139" spans="1:6" s="8" customFormat="1" x14ac:dyDescent="0.25">
      <c r="A139" s="22">
        <f>VALUE(MID('T1 -Input'!$A$3,LEN('T1 -Input'!$A$3)-3,4))</f>
        <v>2017</v>
      </c>
      <c r="B139" s="22" t="str">
        <f>CONCATENATE("Q",MID('T1 -Input'!$A$3,1,1))</f>
        <v>Q3</v>
      </c>
      <c r="C139" s="22" t="s">
        <v>672</v>
      </c>
      <c r="D139" s="23" t="s">
        <v>492</v>
      </c>
      <c r="E139" s="24">
        <f>'T1 - Internet Excel Version'!C145</f>
        <v>2765</v>
      </c>
      <c r="F139" s="25">
        <f>'T1 - Internet Excel Version'!D145</f>
        <v>1189119027</v>
      </c>
    </row>
    <row r="140" spans="1:6" s="8" customFormat="1" x14ac:dyDescent="0.25">
      <c r="A140" s="22">
        <f>VALUE(MID('T1 -Input'!$A$3,LEN('T1 -Input'!$A$3)-3,4))</f>
        <v>2017</v>
      </c>
      <c r="B140" s="22" t="str">
        <f>CONCATENATE("Q",MID('T1 -Input'!$A$3,1,1))</f>
        <v>Q3</v>
      </c>
      <c r="C140" s="22" t="s">
        <v>673</v>
      </c>
      <c r="D140" s="23" t="s">
        <v>493</v>
      </c>
      <c r="E140" s="24">
        <f>'T1 - Internet Excel Version'!C146</f>
        <v>136</v>
      </c>
      <c r="F140" s="25">
        <f>'T1 - Internet Excel Version'!D146</f>
        <v>106899721</v>
      </c>
    </row>
    <row r="141" spans="1:6" s="8" customFormat="1" x14ac:dyDescent="0.25">
      <c r="A141" s="22">
        <f>VALUE(MID('T1 -Input'!$A$3,LEN('T1 -Input'!$A$3)-3,4))</f>
        <v>2017</v>
      </c>
      <c r="B141" s="22" t="str">
        <f>CONCATENATE("Q",MID('T1 -Input'!$A$3,1,1))</f>
        <v>Q3</v>
      </c>
      <c r="C141" s="22" t="s">
        <v>674</v>
      </c>
      <c r="D141" s="23" t="s">
        <v>494</v>
      </c>
      <c r="E141" s="24">
        <f>'T1 - Internet Excel Version'!C147</f>
        <v>716</v>
      </c>
      <c r="F141" s="25">
        <f>'T1 - Internet Excel Version'!D147</f>
        <v>148853750</v>
      </c>
    </row>
    <row r="142" spans="1:6" s="8" customFormat="1" x14ac:dyDescent="0.25">
      <c r="A142" s="22">
        <f>VALUE(MID('T1 -Input'!$A$3,LEN('T1 -Input'!$A$3)-3,4))</f>
        <v>2017</v>
      </c>
      <c r="B142" s="22" t="str">
        <f>CONCATENATE("Q",MID('T1 -Input'!$A$3,1,1))</f>
        <v>Q3</v>
      </c>
      <c r="C142" s="22" t="s">
        <v>744</v>
      </c>
      <c r="D142" s="23" t="s">
        <v>495</v>
      </c>
      <c r="E142" s="24">
        <f>'T1 - Internet Excel Version'!C148</f>
        <v>2525</v>
      </c>
      <c r="F142" s="25">
        <f>'T1 - Internet Excel Version'!D148</f>
        <v>1023981859</v>
      </c>
    </row>
    <row r="143" spans="1:6" s="8" customFormat="1" x14ac:dyDescent="0.25">
      <c r="A143" s="22">
        <f>VALUE(MID('T1 -Input'!$A$3,LEN('T1 -Input'!$A$3)-3,4))</f>
        <v>2017</v>
      </c>
      <c r="B143" s="22" t="str">
        <f>CONCATENATE("Q",MID('T1 -Input'!$A$3,1,1))</f>
        <v>Q3</v>
      </c>
      <c r="C143" s="22" t="s">
        <v>675</v>
      </c>
      <c r="D143" s="23" t="s">
        <v>496</v>
      </c>
      <c r="E143" s="24">
        <f>'T1 - Internet Excel Version'!C149</f>
        <v>1261</v>
      </c>
      <c r="F143" s="25">
        <f>'T1 - Internet Excel Version'!D149</f>
        <v>586719992</v>
      </c>
    </row>
    <row r="144" spans="1:6" s="8" customFormat="1" x14ac:dyDescent="0.25">
      <c r="A144" s="22">
        <f>VALUE(MID('T1 -Input'!$A$3,LEN('T1 -Input'!$A$3)-3,4))</f>
        <v>2017</v>
      </c>
      <c r="B144" s="22" t="str">
        <f>CONCATENATE("Q",MID('T1 -Input'!$A$3,1,1))</f>
        <v>Q3</v>
      </c>
      <c r="C144" s="22" t="s">
        <v>676</v>
      </c>
      <c r="D144" s="23" t="s">
        <v>497</v>
      </c>
      <c r="E144" s="24">
        <f>'T1 - Internet Excel Version'!C150</f>
        <v>452</v>
      </c>
      <c r="F144" s="25">
        <f>'T1 - Internet Excel Version'!D150</f>
        <v>215140775</v>
      </c>
    </row>
    <row r="145" spans="1:6" s="8" customFormat="1" x14ac:dyDescent="0.25">
      <c r="A145" s="22">
        <f>VALUE(MID('T1 -Input'!$A$3,LEN('T1 -Input'!$A$3)-3,4))</f>
        <v>2017</v>
      </c>
      <c r="B145" s="22" t="str">
        <f>CONCATENATE("Q",MID('T1 -Input'!$A$3,1,1))</f>
        <v>Q3</v>
      </c>
      <c r="C145" s="22" t="s">
        <v>677</v>
      </c>
      <c r="D145" s="23" t="s">
        <v>498</v>
      </c>
      <c r="E145" s="24">
        <f>'T1 - Internet Excel Version'!C151</f>
        <v>181</v>
      </c>
      <c r="F145" s="25">
        <f>'T1 - Internet Excel Version'!D151</f>
        <v>36463601</v>
      </c>
    </row>
    <row r="146" spans="1:6" s="8" customFormat="1" x14ac:dyDescent="0.25">
      <c r="A146" s="22">
        <f>VALUE(MID('T1 -Input'!$A$3,LEN('T1 -Input'!$A$3)-3,4))</f>
        <v>2017</v>
      </c>
      <c r="B146" s="22" t="str">
        <f>CONCATENATE("Q",MID('T1 -Input'!$A$3,1,1))</f>
        <v>Q3</v>
      </c>
      <c r="C146" s="22" t="s">
        <v>678</v>
      </c>
      <c r="D146" s="23" t="s">
        <v>499</v>
      </c>
      <c r="E146" s="24">
        <f>'T1 - Internet Excel Version'!C152</f>
        <v>182</v>
      </c>
      <c r="F146" s="25">
        <f>'T1 - Internet Excel Version'!D152</f>
        <v>41688391</v>
      </c>
    </row>
    <row r="147" spans="1:6" s="8" customFormat="1" x14ac:dyDescent="0.25">
      <c r="A147" s="22">
        <f>VALUE(MID('T1 -Input'!$A$3,LEN('T1 -Input'!$A$3)-3,4))</f>
        <v>2017</v>
      </c>
      <c r="B147" s="22" t="str">
        <f>CONCATENATE("Q",MID('T1 -Input'!$A$3,1,1))</f>
        <v>Q3</v>
      </c>
      <c r="C147" s="22" t="s">
        <v>679</v>
      </c>
      <c r="D147" s="23" t="s">
        <v>500</v>
      </c>
      <c r="E147" s="24">
        <f>'T1 - Internet Excel Version'!C153</f>
        <v>449</v>
      </c>
      <c r="F147" s="25">
        <f>'T1 - Internet Excel Version'!D153</f>
        <v>143969100</v>
      </c>
    </row>
    <row r="148" spans="1:6" s="8" customFormat="1" x14ac:dyDescent="0.25">
      <c r="A148" s="22">
        <f>VALUE(MID('T1 -Input'!$A$3,LEN('T1 -Input'!$A$3)-3,4))</f>
        <v>2017</v>
      </c>
      <c r="B148" s="22" t="str">
        <f>CONCATENATE("Q",MID('T1 -Input'!$A$3,1,1))</f>
        <v>Q3</v>
      </c>
      <c r="C148" s="22" t="s">
        <v>680</v>
      </c>
      <c r="D148" s="23" t="s">
        <v>501</v>
      </c>
      <c r="E148" s="24">
        <f>'T1 - Internet Excel Version'!C154</f>
        <v>24</v>
      </c>
      <c r="F148" s="25">
        <f>'T1 - Internet Excel Version'!D154</f>
        <v>822645694</v>
      </c>
    </row>
    <row r="149" spans="1:6" s="8" customFormat="1" x14ac:dyDescent="0.25">
      <c r="A149" s="22">
        <f>VALUE(MID('T1 -Input'!$A$3,LEN('T1 -Input'!$A$3)-3,4))</f>
        <v>2017</v>
      </c>
      <c r="B149" s="22" t="str">
        <f>CONCATENATE("Q",MID('T1 -Input'!$A$3,1,1))</f>
        <v>Q3</v>
      </c>
      <c r="C149" s="22" t="s">
        <v>681</v>
      </c>
      <c r="D149" s="23" t="s">
        <v>502</v>
      </c>
      <c r="E149" s="24">
        <f>'T1 - Internet Excel Version'!C155</f>
        <v>205</v>
      </c>
      <c r="F149" s="25">
        <f>'T1 - Internet Excel Version'!D155</f>
        <v>6692768773</v>
      </c>
    </row>
    <row r="150" spans="1:6" s="8" customFormat="1" x14ac:dyDescent="0.25">
      <c r="A150" s="22">
        <f>VALUE(MID('T1 -Input'!$A$3,LEN('T1 -Input'!$A$3)-3,4))</f>
        <v>2017</v>
      </c>
      <c r="B150" s="22" t="str">
        <f>CONCATENATE("Q",MID('T1 -Input'!$A$3,1,1))</f>
        <v>Q3</v>
      </c>
      <c r="C150" s="22" t="s">
        <v>682</v>
      </c>
      <c r="D150" s="23" t="s">
        <v>503</v>
      </c>
      <c r="E150" s="24">
        <f>'T1 - Internet Excel Version'!C156</f>
        <v>1013</v>
      </c>
      <c r="F150" s="25">
        <f>'T1 - Internet Excel Version'!D156</f>
        <v>1652491538</v>
      </c>
    </row>
    <row r="151" spans="1:6" s="8" customFormat="1" x14ac:dyDescent="0.25">
      <c r="A151" s="22">
        <f>VALUE(MID('T1 -Input'!$A$3,LEN('T1 -Input'!$A$3)-3,4))</f>
        <v>2017</v>
      </c>
      <c r="B151" s="22" t="str">
        <f>CONCATENATE("Q",MID('T1 -Input'!$A$3,1,1))</f>
        <v>Q3</v>
      </c>
      <c r="C151" s="22" t="s">
        <v>683</v>
      </c>
      <c r="D151" s="23" t="s">
        <v>504</v>
      </c>
      <c r="E151" s="24">
        <f>'T1 - Internet Excel Version'!C157</f>
        <v>12409</v>
      </c>
      <c r="F151" s="25">
        <f>'T1 - Internet Excel Version'!D157</f>
        <v>3475906880</v>
      </c>
    </row>
    <row r="152" spans="1:6" s="8" customFormat="1" x14ac:dyDescent="0.25">
      <c r="A152" s="22">
        <f>VALUE(MID('T1 -Input'!$A$3,LEN('T1 -Input'!$A$3)-3,4))</f>
        <v>2017</v>
      </c>
      <c r="B152" s="22" t="str">
        <f>CONCATENATE("Q",MID('T1 -Input'!$A$3,1,1))</f>
        <v>Q3</v>
      </c>
      <c r="C152" s="22" t="s">
        <v>684</v>
      </c>
      <c r="D152" s="23" t="s">
        <v>505</v>
      </c>
      <c r="E152" s="24">
        <f>'T1 - Internet Excel Version'!C158</f>
        <v>5578</v>
      </c>
      <c r="F152" s="25">
        <f>'T1 - Internet Excel Version'!D158</f>
        <v>3084084387</v>
      </c>
    </row>
    <row r="153" spans="1:6" s="8" customFormat="1" x14ac:dyDescent="0.25">
      <c r="A153" s="22">
        <f>VALUE(MID('T1 -Input'!$A$3,LEN('T1 -Input'!$A$3)-3,4))</f>
        <v>2017</v>
      </c>
      <c r="B153" s="22" t="str">
        <f>CONCATENATE("Q",MID('T1 -Input'!$A$3,1,1))</f>
        <v>Q3</v>
      </c>
      <c r="C153" s="22" t="s">
        <v>685</v>
      </c>
      <c r="D153" s="23" t="s">
        <v>506</v>
      </c>
      <c r="E153" s="24">
        <f>'T1 - Internet Excel Version'!C159</f>
        <v>52</v>
      </c>
      <c r="F153" s="25">
        <f>'T1 - Internet Excel Version'!D159</f>
        <v>26941770</v>
      </c>
    </row>
    <row r="154" spans="1:6" s="8" customFormat="1" x14ac:dyDescent="0.25">
      <c r="A154" s="22">
        <f>VALUE(MID('T1 -Input'!$A$3,LEN('T1 -Input'!$A$3)-3,4))</f>
        <v>2017</v>
      </c>
      <c r="B154" s="22" t="str">
        <f>CONCATENATE("Q",MID('T1 -Input'!$A$3,1,1))</f>
        <v>Q3</v>
      </c>
      <c r="C154" s="22" t="s">
        <v>686</v>
      </c>
      <c r="D154" s="23" t="s">
        <v>507</v>
      </c>
      <c r="E154" s="24">
        <f>'T1 - Internet Excel Version'!C160</f>
        <v>12</v>
      </c>
      <c r="F154" s="25">
        <f>'T1 - Internet Excel Version'!D160</f>
        <v>44430582</v>
      </c>
    </row>
    <row r="155" spans="1:6" s="8" customFormat="1" x14ac:dyDescent="0.25">
      <c r="A155" s="22">
        <f>VALUE(MID('T1 -Input'!$A$3,LEN('T1 -Input'!$A$3)-3,4))</f>
        <v>2017</v>
      </c>
      <c r="B155" s="22" t="str">
        <f>CONCATENATE("Q",MID('T1 -Input'!$A$3,1,1))</f>
        <v>Q3</v>
      </c>
      <c r="C155" s="22" t="s">
        <v>687</v>
      </c>
      <c r="D155" s="23" t="s">
        <v>508</v>
      </c>
      <c r="E155" s="24">
        <f>'T1 - Internet Excel Version'!C161</f>
        <v>58</v>
      </c>
      <c r="F155" s="25">
        <f>'T1 - Internet Excel Version'!D161</f>
        <v>92828283</v>
      </c>
    </row>
    <row r="156" spans="1:6" s="8" customFormat="1" x14ac:dyDescent="0.25">
      <c r="A156" s="22">
        <f>VALUE(MID('T1 -Input'!$A$3,LEN('T1 -Input'!$A$3)-3,4))</f>
        <v>2017</v>
      </c>
      <c r="B156" s="22" t="str">
        <f>CONCATENATE("Q",MID('T1 -Input'!$A$3,1,1))</f>
        <v>Q3</v>
      </c>
      <c r="C156" s="22" t="s">
        <v>688</v>
      </c>
      <c r="D156" s="23" t="s">
        <v>509</v>
      </c>
      <c r="E156" s="24">
        <f>'T1 - Internet Excel Version'!C162</f>
        <v>3088</v>
      </c>
      <c r="F156" s="25">
        <f>'T1 - Internet Excel Version'!D162</f>
        <v>1206155349</v>
      </c>
    </row>
    <row r="157" spans="1:6" s="8" customFormat="1" x14ac:dyDescent="0.25">
      <c r="A157" s="22">
        <f>VALUE(MID('T1 -Input'!$A$3,LEN('T1 -Input'!$A$3)-3,4))</f>
        <v>2017</v>
      </c>
      <c r="B157" s="22" t="str">
        <f>CONCATENATE("Q",MID('T1 -Input'!$A$3,1,1))</f>
        <v>Q3</v>
      </c>
      <c r="C157" s="22" t="s">
        <v>689</v>
      </c>
      <c r="D157" s="23" t="s">
        <v>510</v>
      </c>
      <c r="E157" s="24">
        <f>'T1 - Internet Excel Version'!C163</f>
        <v>513</v>
      </c>
      <c r="F157" s="25">
        <f>'T1 - Internet Excel Version'!D163</f>
        <v>173132731</v>
      </c>
    </row>
    <row r="158" spans="1:6" s="8" customFormat="1" x14ac:dyDescent="0.25">
      <c r="A158" s="22">
        <f>VALUE(MID('T1 -Input'!$A$3,LEN('T1 -Input'!$A$3)-3,4))</f>
        <v>2017</v>
      </c>
      <c r="B158" s="22" t="str">
        <f>CONCATENATE("Q",MID('T1 -Input'!$A$3,1,1))</f>
        <v>Q3</v>
      </c>
      <c r="C158" s="22" t="s">
        <v>876</v>
      </c>
      <c r="D158" s="23" t="s">
        <v>511</v>
      </c>
      <c r="E158" s="24">
        <f>'T1 - Internet Excel Version'!C164</f>
        <v>7</v>
      </c>
      <c r="F158" s="25">
        <f>'T1 - Internet Excel Version'!D164</f>
        <v>26188627</v>
      </c>
    </row>
    <row r="159" spans="1:6" s="8" customFormat="1" x14ac:dyDescent="0.25">
      <c r="A159" s="22">
        <f>VALUE(MID('T1 -Input'!$A$3,LEN('T1 -Input'!$A$3)-3,4))</f>
        <v>2017</v>
      </c>
      <c r="B159" s="22" t="str">
        <f>CONCATENATE("Q",MID('T1 -Input'!$A$3,1,1))</f>
        <v>Q3</v>
      </c>
      <c r="C159" s="22" t="s">
        <v>877</v>
      </c>
      <c r="D159" s="23" t="s">
        <v>880</v>
      </c>
      <c r="E159" s="24">
        <f>'T1 - Internet Excel Version'!C165</f>
        <v>163</v>
      </c>
      <c r="F159" s="25">
        <f>'T1 - Internet Excel Version'!D165</f>
        <v>58411767</v>
      </c>
    </row>
    <row r="160" spans="1:6" s="8" customFormat="1" x14ac:dyDescent="0.25">
      <c r="A160" s="22">
        <f>VALUE(MID('T1 -Input'!$A$3,LEN('T1 -Input'!$A$3)-3,4))</f>
        <v>2017</v>
      </c>
      <c r="B160" s="22" t="str">
        <f>CONCATENATE("Q",MID('T1 -Input'!$A$3,1,1))</f>
        <v>Q3</v>
      </c>
      <c r="C160" s="22" t="s">
        <v>878</v>
      </c>
      <c r="D160" s="23" t="s">
        <v>881</v>
      </c>
      <c r="E160" s="24">
        <f>'T1 - Internet Excel Version'!C166</f>
        <v>1157</v>
      </c>
      <c r="F160" s="25">
        <f>'T1 - Internet Excel Version'!D166</f>
        <v>1320922078</v>
      </c>
    </row>
    <row r="161" spans="1:6" s="8" customFormat="1" x14ac:dyDescent="0.25">
      <c r="A161" s="22">
        <f>VALUE(MID('T1 -Input'!$A$3,LEN('T1 -Input'!$A$3)-3,4))</f>
        <v>2017</v>
      </c>
      <c r="B161" s="22" t="str">
        <f>CONCATENATE("Q",MID('T1 -Input'!$A$3,1,1))</f>
        <v>Q3</v>
      </c>
      <c r="C161" s="22" t="s">
        <v>879</v>
      </c>
      <c r="D161" s="23" t="s">
        <v>882</v>
      </c>
      <c r="E161" s="24">
        <f>'T1 - Internet Excel Version'!C167</f>
        <v>528</v>
      </c>
      <c r="F161" s="25">
        <f>'T1 - Internet Excel Version'!D167</f>
        <v>135073200</v>
      </c>
    </row>
    <row r="162" spans="1:6" s="8" customFormat="1" x14ac:dyDescent="0.25">
      <c r="A162" s="22">
        <f>VALUE(MID('T1 -Input'!$A$3,LEN('T1 -Input'!$A$3)-3,4))</f>
        <v>2017</v>
      </c>
      <c r="B162" s="22" t="str">
        <f>CONCATENATE("Q",MID('T1 -Input'!$A$3,1,1))</f>
        <v>Q3</v>
      </c>
      <c r="C162" s="22" t="s">
        <v>690</v>
      </c>
      <c r="D162" s="23" t="s">
        <v>512</v>
      </c>
      <c r="E162" s="24">
        <f>'T1 - Internet Excel Version'!C168</f>
        <v>187</v>
      </c>
      <c r="F162" s="25">
        <f>'T1 - Internet Excel Version'!D168</f>
        <v>266143004</v>
      </c>
    </row>
    <row r="163" spans="1:6" s="8" customFormat="1" x14ac:dyDescent="0.25">
      <c r="A163" s="22">
        <f>VALUE(MID('T1 -Input'!$A$3,LEN('T1 -Input'!$A$3)-3,4))</f>
        <v>2017</v>
      </c>
      <c r="B163" s="22" t="str">
        <f>CONCATENATE("Q",MID('T1 -Input'!$A$3,1,1))</f>
        <v>Q3</v>
      </c>
      <c r="C163" s="22" t="s">
        <v>691</v>
      </c>
      <c r="D163" s="23" t="s">
        <v>513</v>
      </c>
      <c r="E163" s="24">
        <f>'T1 - Internet Excel Version'!C169</f>
        <v>3486</v>
      </c>
      <c r="F163" s="25">
        <f>'T1 - Internet Excel Version'!D169</f>
        <v>6177105224</v>
      </c>
    </row>
    <row r="164" spans="1:6" s="8" customFormat="1" x14ac:dyDescent="0.25">
      <c r="A164" s="22">
        <f>VALUE(MID('T1 -Input'!$A$3,LEN('T1 -Input'!$A$3)-3,4))</f>
        <v>2017</v>
      </c>
      <c r="B164" s="22" t="str">
        <f>CONCATENATE("Q",MID('T1 -Input'!$A$3,1,1))</f>
        <v>Q3</v>
      </c>
      <c r="C164" s="22" t="s">
        <v>692</v>
      </c>
      <c r="D164" s="23" t="s">
        <v>514</v>
      </c>
      <c r="E164" s="24">
        <f>'T1 - Internet Excel Version'!C170</f>
        <v>884</v>
      </c>
      <c r="F164" s="25">
        <f>'T1 - Internet Excel Version'!D170</f>
        <v>1347964829</v>
      </c>
    </row>
    <row r="165" spans="1:6" s="8" customFormat="1" x14ac:dyDescent="0.25">
      <c r="A165" s="22">
        <f>VALUE(MID('T1 -Input'!$A$3,LEN('T1 -Input'!$A$3)-3,4))</f>
        <v>2017</v>
      </c>
      <c r="B165" s="22" t="str">
        <f>CONCATENATE("Q",MID('T1 -Input'!$A$3,1,1))</f>
        <v>Q3</v>
      </c>
      <c r="C165" s="22" t="s">
        <v>693</v>
      </c>
      <c r="D165" s="23" t="s">
        <v>515</v>
      </c>
      <c r="E165" s="24">
        <f>'T1 - Internet Excel Version'!C171</f>
        <v>102</v>
      </c>
      <c r="F165" s="25">
        <f>'T1 - Internet Excel Version'!D171</f>
        <v>103792340</v>
      </c>
    </row>
    <row r="166" spans="1:6" s="8" customFormat="1" x14ac:dyDescent="0.25">
      <c r="A166" s="22">
        <f>VALUE(MID('T1 -Input'!$A$3,LEN('T1 -Input'!$A$3)-3,4))</f>
        <v>2017</v>
      </c>
      <c r="B166" s="22" t="str">
        <f>CONCATENATE("Q",MID('T1 -Input'!$A$3,1,1))</f>
        <v>Q3</v>
      </c>
      <c r="C166" s="22" t="s">
        <v>694</v>
      </c>
      <c r="D166" s="23" t="s">
        <v>516</v>
      </c>
      <c r="E166" s="24">
        <f>'T1 - Internet Excel Version'!C172</f>
        <v>289</v>
      </c>
      <c r="F166" s="25">
        <f>'T1 - Internet Excel Version'!D172</f>
        <v>121287306</v>
      </c>
    </row>
    <row r="167" spans="1:6" s="8" customFormat="1" x14ac:dyDescent="0.25">
      <c r="A167" s="22">
        <f>VALUE(MID('T1 -Input'!$A$3,LEN('T1 -Input'!$A$3)-3,4))</f>
        <v>2017</v>
      </c>
      <c r="B167" s="22" t="str">
        <f>CONCATENATE("Q",MID('T1 -Input'!$A$3,1,1))</f>
        <v>Q3</v>
      </c>
      <c r="C167" s="22" t="s">
        <v>695</v>
      </c>
      <c r="D167" s="23" t="s">
        <v>517</v>
      </c>
      <c r="E167" s="24">
        <f>'T1 - Internet Excel Version'!C173</f>
        <v>414</v>
      </c>
      <c r="F167" s="25">
        <f>'T1 - Internet Excel Version'!D173</f>
        <v>979473126</v>
      </c>
    </row>
    <row r="168" spans="1:6" s="8" customFormat="1" x14ac:dyDescent="0.25">
      <c r="A168" s="22">
        <f>VALUE(MID('T1 -Input'!$A$3,LEN('T1 -Input'!$A$3)-3,4))</f>
        <v>2017</v>
      </c>
      <c r="B168" s="22" t="str">
        <f>CONCATENATE("Q",MID('T1 -Input'!$A$3,1,1))</f>
        <v>Q3</v>
      </c>
      <c r="C168" s="22" t="s">
        <v>696</v>
      </c>
      <c r="D168" s="23" t="s">
        <v>518</v>
      </c>
      <c r="E168" s="24">
        <f>'T1 - Internet Excel Version'!C174</f>
        <v>79</v>
      </c>
      <c r="F168" s="25">
        <f>'T1 - Internet Excel Version'!D174</f>
        <v>143412057</v>
      </c>
    </row>
    <row r="169" spans="1:6" s="8" customFormat="1" x14ac:dyDescent="0.25">
      <c r="A169" s="22">
        <f>VALUE(MID('T1 -Input'!$A$3,LEN('T1 -Input'!$A$3)-3,4))</f>
        <v>2017</v>
      </c>
      <c r="B169" s="22" t="str">
        <f>CONCATENATE("Q",MID('T1 -Input'!$A$3,1,1))</f>
        <v>Q3</v>
      </c>
      <c r="C169" s="22" t="s">
        <v>697</v>
      </c>
      <c r="D169" s="23" t="s">
        <v>519</v>
      </c>
      <c r="E169" s="24">
        <f>'T1 - Internet Excel Version'!C175</f>
        <v>730</v>
      </c>
      <c r="F169" s="25">
        <f>'T1 - Internet Excel Version'!D175</f>
        <v>228701431</v>
      </c>
    </row>
    <row r="170" spans="1:6" s="8" customFormat="1" x14ac:dyDescent="0.25">
      <c r="A170" s="22">
        <f>VALUE(MID('T1 -Input'!$A$3,LEN('T1 -Input'!$A$3)-3,4))</f>
        <v>2017</v>
      </c>
      <c r="B170" s="22" t="str">
        <f>CONCATENATE("Q",MID('T1 -Input'!$A$3,1,1))</f>
        <v>Q3</v>
      </c>
      <c r="C170" s="22" t="s">
        <v>742</v>
      </c>
      <c r="D170" s="23" t="s">
        <v>520</v>
      </c>
      <c r="E170" s="24">
        <f>'T1 - Internet Excel Version'!C176</f>
        <v>167</v>
      </c>
      <c r="F170" s="25">
        <f>'T1 - Internet Excel Version'!D176</f>
        <v>554455619</v>
      </c>
    </row>
    <row r="171" spans="1:6" s="8" customFormat="1" x14ac:dyDescent="0.25">
      <c r="A171" s="22">
        <f>VALUE(MID('T1 -Input'!$A$3,LEN('T1 -Input'!$A$3)-3,4))</f>
        <v>2017</v>
      </c>
      <c r="B171" s="22" t="str">
        <f>CONCATENATE("Q",MID('T1 -Input'!$A$3,1,1))</f>
        <v>Q3</v>
      </c>
      <c r="C171" s="22" t="s">
        <v>698</v>
      </c>
      <c r="D171" s="23" t="s">
        <v>521</v>
      </c>
      <c r="E171" s="24">
        <f>'T1 - Internet Excel Version'!C177</f>
        <v>670</v>
      </c>
      <c r="F171" s="25">
        <f>'T1 - Internet Excel Version'!D177</f>
        <v>3031467603</v>
      </c>
    </row>
    <row r="172" spans="1:6" s="8" customFormat="1" x14ac:dyDescent="0.25">
      <c r="A172" s="22">
        <f>VALUE(MID('T1 -Input'!$A$3,LEN('T1 -Input'!$A$3)-3,4))</f>
        <v>2017</v>
      </c>
      <c r="B172" s="22" t="str">
        <f>CONCATENATE("Q",MID('T1 -Input'!$A$3,1,1))</f>
        <v>Q3</v>
      </c>
      <c r="C172" s="22" t="s">
        <v>699</v>
      </c>
      <c r="D172" s="23" t="s">
        <v>522</v>
      </c>
      <c r="E172" s="24">
        <f>'T1 - Internet Excel Version'!C178</f>
        <v>663</v>
      </c>
      <c r="F172" s="25">
        <f>'T1 - Internet Excel Version'!D178</f>
        <v>598071032</v>
      </c>
    </row>
    <row r="173" spans="1:6" s="8" customFormat="1" x14ac:dyDescent="0.25">
      <c r="A173" s="22">
        <f>VALUE(MID('T1 -Input'!$A$3,LEN('T1 -Input'!$A$3)-3,4))</f>
        <v>2017</v>
      </c>
      <c r="B173" s="22" t="str">
        <f>CONCATENATE("Q",MID('T1 -Input'!$A$3,1,1))</f>
        <v>Q3</v>
      </c>
      <c r="C173" s="22" t="s">
        <v>700</v>
      </c>
      <c r="D173" s="23" t="s">
        <v>523</v>
      </c>
      <c r="E173" s="24">
        <f>'T1 - Internet Excel Version'!C179</f>
        <v>372</v>
      </c>
      <c r="F173" s="25">
        <f>'T1 - Internet Excel Version'!D179</f>
        <v>416444710</v>
      </c>
    </row>
    <row r="174" spans="1:6" s="8" customFormat="1" x14ac:dyDescent="0.25">
      <c r="A174" s="22">
        <f>VALUE(MID('T1 -Input'!$A$3,LEN('T1 -Input'!$A$3)-3,4))</f>
        <v>2017</v>
      </c>
      <c r="B174" s="22" t="str">
        <f>CONCATENATE("Q",MID('T1 -Input'!$A$3,1,1))</f>
        <v>Q3</v>
      </c>
      <c r="C174" s="22" t="s">
        <v>701</v>
      </c>
      <c r="D174" s="23" t="s">
        <v>524</v>
      </c>
      <c r="E174" s="24">
        <f>'T1 - Internet Excel Version'!C180</f>
        <v>12169</v>
      </c>
      <c r="F174" s="25">
        <f>'T1 - Internet Excel Version'!D180</f>
        <v>13420687883</v>
      </c>
    </row>
    <row r="175" spans="1:6" s="8" customFormat="1" x14ac:dyDescent="0.25">
      <c r="A175" s="22">
        <f>VALUE(MID('T1 -Input'!$A$3,LEN('T1 -Input'!$A$3)-3,4))</f>
        <v>2017</v>
      </c>
      <c r="B175" s="22" t="str">
        <f>CONCATENATE("Q",MID('T1 -Input'!$A$3,1,1))</f>
        <v>Q3</v>
      </c>
      <c r="C175" s="22" t="s">
        <v>883</v>
      </c>
      <c r="D175" s="23" t="s">
        <v>525</v>
      </c>
      <c r="E175" s="24">
        <f>'T1 - Internet Excel Version'!C181</f>
        <v>1482</v>
      </c>
      <c r="F175" s="25">
        <f>'T1 - Internet Excel Version'!D181</f>
        <v>5464941936</v>
      </c>
    </row>
    <row r="176" spans="1:6" s="8" customFormat="1" x14ac:dyDescent="0.25">
      <c r="A176" s="22">
        <f>VALUE(MID('T1 -Input'!$A$3,LEN('T1 -Input'!$A$3)-3,4))</f>
        <v>2017</v>
      </c>
      <c r="B176" s="22" t="str">
        <f>CONCATENATE("Q",MID('T1 -Input'!$A$3,1,1))</f>
        <v>Q3</v>
      </c>
      <c r="C176" s="22" t="s">
        <v>702</v>
      </c>
      <c r="D176" s="23" t="s">
        <v>526</v>
      </c>
      <c r="E176" s="24">
        <f>'T1 - Internet Excel Version'!C182</f>
        <v>1857</v>
      </c>
      <c r="F176" s="25">
        <f>'T1 - Internet Excel Version'!D182</f>
        <v>2146724426</v>
      </c>
    </row>
    <row r="177" spans="1:6" s="8" customFormat="1" x14ac:dyDescent="0.25">
      <c r="A177" s="22">
        <f>VALUE(MID('T1 -Input'!$A$3,LEN('T1 -Input'!$A$3)-3,4))</f>
        <v>2017</v>
      </c>
      <c r="B177" s="22" t="str">
        <f>CONCATENATE("Q",MID('T1 -Input'!$A$3,1,1))</f>
        <v>Q3</v>
      </c>
      <c r="C177" s="22" t="s">
        <v>703</v>
      </c>
      <c r="D177" s="23" t="s">
        <v>527</v>
      </c>
      <c r="E177" s="24">
        <f>'T1 - Internet Excel Version'!C183</f>
        <v>2640</v>
      </c>
      <c r="F177" s="25">
        <f>'T1 - Internet Excel Version'!D183</f>
        <v>2156622357</v>
      </c>
    </row>
    <row r="178" spans="1:6" s="8" customFormat="1" x14ac:dyDescent="0.25">
      <c r="A178" s="22">
        <f>VALUE(MID('T1 -Input'!$A$3,LEN('T1 -Input'!$A$3)-3,4))</f>
        <v>2017</v>
      </c>
      <c r="B178" s="22" t="str">
        <f>CONCATENATE("Q",MID('T1 -Input'!$A$3,1,1))</f>
        <v>Q3</v>
      </c>
      <c r="C178" s="22" t="s">
        <v>704</v>
      </c>
      <c r="D178" s="23" t="s">
        <v>528</v>
      </c>
      <c r="E178" s="24">
        <f>'T1 - Internet Excel Version'!C184</f>
        <v>4261</v>
      </c>
      <c r="F178" s="25">
        <f>'T1 - Internet Excel Version'!D184</f>
        <v>1706093100</v>
      </c>
    </row>
    <row r="179" spans="1:6" s="8" customFormat="1" x14ac:dyDescent="0.25">
      <c r="A179" s="22">
        <f>VALUE(MID('T1 -Input'!$A$3,LEN('T1 -Input'!$A$3)-3,4))</f>
        <v>2017</v>
      </c>
      <c r="B179" s="22" t="str">
        <f>CONCATENATE("Q",MID('T1 -Input'!$A$3,1,1))</f>
        <v>Q3</v>
      </c>
      <c r="C179" s="22" t="s">
        <v>705</v>
      </c>
      <c r="D179" s="23" t="s">
        <v>529</v>
      </c>
      <c r="E179" s="24">
        <f>'T1 - Internet Excel Version'!C185</f>
        <v>1794</v>
      </c>
      <c r="F179" s="25">
        <f>'T1 - Internet Excel Version'!D185</f>
        <v>1773939991</v>
      </c>
    </row>
    <row r="180" spans="1:6" s="8" customFormat="1" x14ac:dyDescent="0.25">
      <c r="A180" s="22">
        <f>VALUE(MID('T1 -Input'!$A$3,LEN('T1 -Input'!$A$3)-3,4))</f>
        <v>2017</v>
      </c>
      <c r="B180" s="22" t="str">
        <f>CONCATENATE("Q",MID('T1 -Input'!$A$3,1,1))</f>
        <v>Q3</v>
      </c>
      <c r="C180" s="22" t="s">
        <v>706</v>
      </c>
      <c r="D180" s="23" t="s">
        <v>530</v>
      </c>
      <c r="E180" s="24">
        <f>'T1 - Internet Excel Version'!C186</f>
        <v>135</v>
      </c>
      <c r="F180" s="25">
        <f>'T1 - Internet Excel Version'!D186</f>
        <v>172366073</v>
      </c>
    </row>
    <row r="181" spans="1:6" s="8" customFormat="1" x14ac:dyDescent="0.25">
      <c r="A181" s="22">
        <f>VALUE(MID('T1 -Input'!$A$3,LEN('T1 -Input'!$A$3)-3,4))</f>
        <v>2017</v>
      </c>
      <c r="B181" s="22" t="str">
        <f>CONCATENATE("Q",MID('T1 -Input'!$A$3,1,1))</f>
        <v>Q3</v>
      </c>
      <c r="C181" s="22" t="s">
        <v>707</v>
      </c>
      <c r="D181" s="23" t="s">
        <v>531</v>
      </c>
      <c r="E181" s="24">
        <f>'T1 - Internet Excel Version'!C187</f>
        <v>102438</v>
      </c>
      <c r="F181" s="25">
        <f>'T1 - Internet Excel Version'!D187</f>
        <v>42290718733</v>
      </c>
    </row>
    <row r="182" spans="1:6" s="8" customFormat="1" x14ac:dyDescent="0.25">
      <c r="A182" s="22">
        <f>VALUE(MID('T1 -Input'!$A$3,LEN('T1 -Input'!$A$3)-3,4))</f>
        <v>2017</v>
      </c>
      <c r="B182" s="22" t="str">
        <f>CONCATENATE("Q",MID('T1 -Input'!$A$3,1,1))</f>
        <v>Q3</v>
      </c>
      <c r="C182" s="22" t="s">
        <v>884</v>
      </c>
      <c r="D182" s="23" t="s">
        <v>532</v>
      </c>
      <c r="E182" s="24">
        <f>'T1 - Internet Excel Version'!C188</f>
        <v>30969</v>
      </c>
      <c r="F182" s="25">
        <f>'T1 - Internet Excel Version'!D188</f>
        <v>14961744815</v>
      </c>
    </row>
    <row r="183" spans="1:6" s="8" customFormat="1" x14ac:dyDescent="0.25">
      <c r="A183" s="22">
        <f>VALUE(MID('T1 -Input'!$A$3,LEN('T1 -Input'!$A$3)-3,4))</f>
        <v>2017</v>
      </c>
      <c r="B183" s="22" t="str">
        <f>CONCATENATE("Q",MID('T1 -Input'!$A$3,1,1))</f>
        <v>Q3</v>
      </c>
      <c r="C183" s="22" t="s">
        <v>708</v>
      </c>
      <c r="D183" s="23" t="s">
        <v>886</v>
      </c>
      <c r="E183" s="24">
        <f>'T1 - Internet Excel Version'!C189</f>
        <v>4840</v>
      </c>
      <c r="F183" s="25">
        <f>'T1 - Internet Excel Version'!D189</f>
        <v>1266495761</v>
      </c>
    </row>
    <row r="184" spans="1:6" s="8" customFormat="1" x14ac:dyDescent="0.25">
      <c r="A184" s="22">
        <f>VALUE(MID('T1 -Input'!$A$3,LEN('T1 -Input'!$A$3)-3,4))</f>
        <v>2017</v>
      </c>
      <c r="B184" s="22" t="str">
        <f>CONCATENATE("Q",MID('T1 -Input'!$A$3,1,1))</f>
        <v>Q3</v>
      </c>
      <c r="C184" s="22" t="s">
        <v>709</v>
      </c>
      <c r="D184" s="23" t="s">
        <v>885</v>
      </c>
      <c r="E184" s="24">
        <f>'T1 - Internet Excel Version'!C190</f>
        <v>2817</v>
      </c>
      <c r="F184" s="25">
        <f>'T1 - Internet Excel Version'!D190</f>
        <v>1682120427</v>
      </c>
    </row>
    <row r="185" spans="1:6" s="8" customFormat="1" x14ac:dyDescent="0.25">
      <c r="A185" s="22">
        <f>VALUE(MID('T1 -Input'!$A$3,LEN('T1 -Input'!$A$3)-3,4))</f>
        <v>2017</v>
      </c>
      <c r="B185" s="22" t="str">
        <f>CONCATENATE("Q",MID('T1 -Input'!$A$3,1,1))</f>
        <v>Q3</v>
      </c>
      <c r="C185" s="22" t="s">
        <v>888</v>
      </c>
      <c r="D185" s="23" t="s">
        <v>889</v>
      </c>
      <c r="E185" s="24">
        <f>'T1 - Internet Excel Version'!C191</f>
        <v>1034</v>
      </c>
      <c r="F185" s="25">
        <f>'T1 - Internet Excel Version'!D191</f>
        <v>391595377</v>
      </c>
    </row>
    <row r="186" spans="1:6" s="8" customFormat="1" x14ac:dyDescent="0.25">
      <c r="A186" s="22">
        <f>VALUE(MID('T1 -Input'!$A$3,LEN('T1 -Input'!$A$3)-3,4))</f>
        <v>2017</v>
      </c>
      <c r="B186" s="22" t="str">
        <f>CONCATENATE("Q",MID('T1 -Input'!$A$3,1,1))</f>
        <v>Q3</v>
      </c>
      <c r="C186" s="22" t="s">
        <v>887</v>
      </c>
      <c r="D186" s="23" t="s">
        <v>890</v>
      </c>
      <c r="E186" s="24">
        <f>'T1 - Internet Excel Version'!C192</f>
        <v>1691</v>
      </c>
      <c r="F186" s="25">
        <f>'T1 - Internet Excel Version'!D192</f>
        <v>1525913240</v>
      </c>
    </row>
    <row r="187" spans="1:6" s="8" customFormat="1" x14ac:dyDescent="0.25">
      <c r="A187" s="22">
        <f>VALUE(MID('T1 -Input'!$A$3,LEN('T1 -Input'!$A$3)-3,4))</f>
        <v>2017</v>
      </c>
      <c r="B187" s="22" t="str">
        <f>CONCATENATE("Q",MID('T1 -Input'!$A$3,1,1))</f>
        <v>Q3</v>
      </c>
      <c r="C187" s="22" t="s">
        <v>891</v>
      </c>
      <c r="D187" s="23" t="s">
        <v>892</v>
      </c>
      <c r="E187" s="24">
        <f>'T1 - Internet Excel Version'!C193</f>
        <v>1014</v>
      </c>
      <c r="F187" s="25">
        <f>'T1 - Internet Excel Version'!D193</f>
        <v>181311842</v>
      </c>
    </row>
    <row r="188" spans="1:6" s="8" customFormat="1" x14ac:dyDescent="0.25">
      <c r="A188" s="22">
        <f>VALUE(MID('T1 -Input'!$A$3,LEN('T1 -Input'!$A$3)-3,4))</f>
        <v>2017</v>
      </c>
      <c r="B188" s="22" t="str">
        <f>CONCATENATE("Q",MID('T1 -Input'!$A$3,1,1))</f>
        <v>Q3</v>
      </c>
      <c r="C188" s="22" t="s">
        <v>893</v>
      </c>
      <c r="D188" s="23" t="s">
        <v>894</v>
      </c>
      <c r="E188" s="24">
        <f>'T1 - Internet Excel Version'!C194</f>
        <v>1990</v>
      </c>
      <c r="F188" s="25">
        <f>'T1 - Internet Excel Version'!D194</f>
        <v>249196406</v>
      </c>
    </row>
    <row r="189" spans="1:6" s="8" customFormat="1" x14ac:dyDescent="0.25">
      <c r="A189" s="22">
        <f>VALUE(MID('T1 -Input'!$A$3,LEN('T1 -Input'!$A$3)-3,4))</f>
        <v>2017</v>
      </c>
      <c r="B189" s="22" t="str">
        <f>CONCATENATE("Q",MID('T1 -Input'!$A$3,1,1))</f>
        <v>Q3</v>
      </c>
      <c r="C189" s="22" t="s">
        <v>710</v>
      </c>
      <c r="D189" s="23" t="s">
        <v>895</v>
      </c>
      <c r="E189" s="24">
        <f>'T1 - Internet Excel Version'!C195</f>
        <v>4895</v>
      </c>
      <c r="F189" s="25">
        <f>'T1 - Internet Excel Version'!D195</f>
        <v>4911766228</v>
      </c>
    </row>
    <row r="190" spans="1:6" s="8" customFormat="1" x14ac:dyDescent="0.25">
      <c r="A190" s="22">
        <f>VALUE(MID('T1 -Input'!$A$3,LEN('T1 -Input'!$A$3)-3,4))</f>
        <v>2017</v>
      </c>
      <c r="B190" s="22" t="str">
        <f>CONCATENATE("Q",MID('T1 -Input'!$A$3,1,1))</f>
        <v>Q3</v>
      </c>
      <c r="C190" s="22" t="s">
        <v>711</v>
      </c>
      <c r="D190" s="23" t="s">
        <v>896</v>
      </c>
      <c r="E190" s="24">
        <f>'T1 - Internet Excel Version'!C196</f>
        <v>7259</v>
      </c>
      <c r="F190" s="25">
        <f>'T1 - Internet Excel Version'!D196</f>
        <v>2527667073</v>
      </c>
    </row>
    <row r="191" spans="1:6" s="8" customFormat="1" x14ac:dyDescent="0.25">
      <c r="A191" s="22">
        <f>VALUE(MID('T1 -Input'!$A$3,LEN('T1 -Input'!$A$3)-3,4))</f>
        <v>2017</v>
      </c>
      <c r="B191" s="22" t="str">
        <f>CONCATENATE("Q",MID('T1 -Input'!$A$3,1,1))</f>
        <v>Q3</v>
      </c>
      <c r="C191" s="22" t="s">
        <v>898</v>
      </c>
      <c r="D191" s="23" t="s">
        <v>897</v>
      </c>
      <c r="E191" s="24">
        <f>'T1 - Internet Excel Version'!C197</f>
        <v>412</v>
      </c>
      <c r="F191" s="25">
        <f>'T1 - Internet Excel Version'!D197</f>
        <v>780403939</v>
      </c>
    </row>
    <row r="192" spans="1:6" s="8" customFormat="1" x14ac:dyDescent="0.25">
      <c r="A192" s="22">
        <f>VALUE(MID('T1 -Input'!$A$3,LEN('T1 -Input'!$A$3)-3,4))</f>
        <v>2017</v>
      </c>
      <c r="B192" s="22" t="str">
        <f>CONCATENATE("Q",MID('T1 -Input'!$A$3,1,1))</f>
        <v>Q3</v>
      </c>
      <c r="C192" s="22" t="s">
        <v>712</v>
      </c>
      <c r="D192" s="23" t="s">
        <v>899</v>
      </c>
      <c r="E192" s="24">
        <f>'T1 - Internet Excel Version'!C198</f>
        <v>947</v>
      </c>
      <c r="F192" s="25">
        <f>'T1 - Internet Excel Version'!D198</f>
        <v>347754272</v>
      </c>
    </row>
    <row r="193" spans="1:6" s="8" customFormat="1" x14ac:dyDescent="0.25">
      <c r="A193" s="22">
        <f>VALUE(MID('T1 -Input'!$A$3,LEN('T1 -Input'!$A$3)-3,4))</f>
        <v>2017</v>
      </c>
      <c r="B193" s="22" t="str">
        <f>CONCATENATE("Q",MID('T1 -Input'!$A$3,1,1))</f>
        <v>Q3</v>
      </c>
      <c r="C193" s="22" t="s">
        <v>713</v>
      </c>
      <c r="D193" s="23" t="s">
        <v>900</v>
      </c>
      <c r="E193" s="24">
        <f>'T1 - Internet Excel Version'!C199</f>
        <v>4070</v>
      </c>
      <c r="F193" s="25">
        <f>'T1 - Internet Excel Version'!D199</f>
        <v>1097520250</v>
      </c>
    </row>
    <row r="194" spans="1:6" s="8" customFormat="1" x14ac:dyDescent="0.25">
      <c r="A194" s="22">
        <f>VALUE(MID('T1 -Input'!$A$3,LEN('T1 -Input'!$A$3)-3,4))</f>
        <v>2017</v>
      </c>
      <c r="B194" s="22" t="str">
        <f>CONCATENATE("Q",MID('T1 -Input'!$A$3,1,1))</f>
        <v>Q3</v>
      </c>
      <c r="C194" s="22" t="s">
        <v>714</v>
      </c>
      <c r="D194" s="23" t="s">
        <v>533</v>
      </c>
      <c r="E194" s="24">
        <f>'T1 - Internet Excel Version'!C200</f>
        <v>237</v>
      </c>
      <c r="F194" s="25">
        <f>'T1 - Internet Excel Version'!D200</f>
        <v>159984504</v>
      </c>
    </row>
    <row r="195" spans="1:6" s="8" customFormat="1" x14ac:dyDescent="0.25">
      <c r="A195" s="22">
        <f>VALUE(MID('T1 -Input'!$A$3,LEN('T1 -Input'!$A$3)-3,4))</f>
        <v>2017</v>
      </c>
      <c r="B195" s="22" t="str">
        <f>CONCATENATE("Q",MID('T1 -Input'!$A$3,1,1))</f>
        <v>Q3</v>
      </c>
      <c r="C195" s="22" t="s">
        <v>715</v>
      </c>
      <c r="D195" s="23" t="s">
        <v>534</v>
      </c>
      <c r="E195" s="24">
        <f>'T1 - Internet Excel Version'!C201</f>
        <v>14588</v>
      </c>
      <c r="F195" s="25">
        <f>'T1 - Internet Excel Version'!D201</f>
        <v>4614477077</v>
      </c>
    </row>
    <row r="196" spans="1:6" s="8" customFormat="1" x14ac:dyDescent="0.25">
      <c r="A196" s="22">
        <f>VALUE(MID('T1 -Input'!$A$3,LEN('T1 -Input'!$A$3)-3,4))</f>
        <v>2017</v>
      </c>
      <c r="B196" s="22" t="str">
        <f>CONCATENATE("Q",MID('T1 -Input'!$A$3,1,1))</f>
        <v>Q3</v>
      </c>
      <c r="C196" s="22" t="s">
        <v>716</v>
      </c>
      <c r="D196" s="23" t="s">
        <v>901</v>
      </c>
      <c r="E196" s="24">
        <f>'T1 - Internet Excel Version'!C202</f>
        <v>938</v>
      </c>
      <c r="F196" s="25">
        <f>'T1 - Internet Excel Version'!D202</f>
        <v>846509903</v>
      </c>
    </row>
    <row r="197" spans="1:6" s="8" customFormat="1" x14ac:dyDescent="0.25">
      <c r="A197" s="22">
        <f>VALUE(MID('T1 -Input'!$A$3,LEN('T1 -Input'!$A$3)-3,4))</f>
        <v>2017</v>
      </c>
      <c r="B197" s="22" t="str">
        <f>CONCATENATE("Q",MID('T1 -Input'!$A$3,1,1))</f>
        <v>Q3</v>
      </c>
      <c r="C197" s="22" t="s">
        <v>717</v>
      </c>
      <c r="D197" s="23" t="s">
        <v>902</v>
      </c>
      <c r="E197" s="24">
        <f>'T1 - Internet Excel Version'!C203</f>
        <v>394</v>
      </c>
      <c r="F197" s="25">
        <f>'T1 - Internet Excel Version'!D203</f>
        <v>374516918</v>
      </c>
    </row>
    <row r="198" spans="1:6" s="8" customFormat="1" x14ac:dyDescent="0.25">
      <c r="A198" s="22">
        <f>VALUE(MID('T1 -Input'!$A$3,LEN('T1 -Input'!$A$3)-3,4))</f>
        <v>2017</v>
      </c>
      <c r="B198" s="22" t="str">
        <f>CONCATENATE("Q",MID('T1 -Input'!$A$3,1,1))</f>
        <v>Q3</v>
      </c>
      <c r="C198" s="22" t="s">
        <v>718</v>
      </c>
      <c r="D198" s="23" t="s">
        <v>903</v>
      </c>
      <c r="E198" s="24">
        <f>'T1 - Internet Excel Version'!C204</f>
        <v>703</v>
      </c>
      <c r="F198" s="25">
        <f>'T1 - Internet Excel Version'!D204</f>
        <v>330204210</v>
      </c>
    </row>
    <row r="199" spans="1:6" s="8" customFormat="1" x14ac:dyDescent="0.25">
      <c r="A199" s="22">
        <f>VALUE(MID('T1 -Input'!$A$3,LEN('T1 -Input'!$A$3)-3,4))</f>
        <v>2017</v>
      </c>
      <c r="B199" s="22" t="str">
        <f>CONCATENATE("Q",MID('T1 -Input'!$A$3,1,1))</f>
        <v>Q3</v>
      </c>
      <c r="C199" s="22" t="s">
        <v>719</v>
      </c>
      <c r="D199" s="23" t="s">
        <v>904</v>
      </c>
      <c r="E199" s="24">
        <f>'T1 - Internet Excel Version'!C205</f>
        <v>9208</v>
      </c>
      <c r="F199" s="25">
        <f>'T1 - Internet Excel Version'!D205</f>
        <v>905576026</v>
      </c>
    </row>
    <row r="200" spans="1:6" s="8" customFormat="1" x14ac:dyDescent="0.25">
      <c r="A200" s="22">
        <f>VALUE(MID('T1 -Input'!$A$3,LEN('T1 -Input'!$A$3)-3,4))</f>
        <v>2017</v>
      </c>
      <c r="B200" s="22" t="str">
        <f>CONCATENATE("Q",MID('T1 -Input'!$A$3,1,1))</f>
        <v>Q3</v>
      </c>
      <c r="C200" s="22" t="s">
        <v>720</v>
      </c>
      <c r="D200" s="23" t="s">
        <v>905</v>
      </c>
      <c r="E200" s="24">
        <f>'T1 - Internet Excel Version'!C206</f>
        <v>3345</v>
      </c>
      <c r="F200" s="25">
        <f>'T1 - Internet Excel Version'!D206</f>
        <v>2157670020</v>
      </c>
    </row>
    <row r="201" spans="1:6" s="8" customFormat="1" x14ac:dyDescent="0.25">
      <c r="A201" s="22">
        <f>VALUE(MID('T1 -Input'!$A$3,LEN('T1 -Input'!$A$3)-3,4))</f>
        <v>2017</v>
      </c>
      <c r="B201" s="22" t="str">
        <f>CONCATENATE("Q",MID('T1 -Input'!$A$3,1,1))</f>
        <v>Q3</v>
      </c>
      <c r="C201" s="22" t="s">
        <v>745</v>
      </c>
      <c r="D201" s="23" t="s">
        <v>535</v>
      </c>
      <c r="E201" s="24">
        <f>'T1 - Internet Excel Version'!C207</f>
        <v>524</v>
      </c>
      <c r="F201" s="25">
        <f>'T1 - Internet Excel Version'!D207</f>
        <v>1077948842</v>
      </c>
    </row>
    <row r="202" spans="1:6" s="8" customFormat="1" x14ac:dyDescent="0.25">
      <c r="A202" s="22">
        <f>VALUE(MID('T1 -Input'!$A$3,LEN('T1 -Input'!$A$3)-3,4))</f>
        <v>2017</v>
      </c>
      <c r="B202" s="22" t="str">
        <f>CONCATENATE("Q",MID('T1 -Input'!$A$3,1,1))</f>
        <v>Q3</v>
      </c>
      <c r="C202" s="22" t="s">
        <v>721</v>
      </c>
      <c r="D202" s="23" t="s">
        <v>536</v>
      </c>
      <c r="E202" s="24">
        <f>'T1 - Internet Excel Version'!C208</f>
        <v>2706</v>
      </c>
      <c r="F202" s="25">
        <f>'T1 - Internet Excel Version'!D208</f>
        <v>648056130</v>
      </c>
    </row>
    <row r="203" spans="1:6" s="8" customFormat="1" x14ac:dyDescent="0.25">
      <c r="A203" s="22">
        <f>VALUE(MID('T1 -Input'!$A$3,LEN('T1 -Input'!$A$3)-3,4))</f>
        <v>2017</v>
      </c>
      <c r="B203" s="22" t="str">
        <f>CONCATENATE("Q",MID('T1 -Input'!$A$3,1,1))</f>
        <v>Q3</v>
      </c>
      <c r="C203" s="22" t="s">
        <v>722</v>
      </c>
      <c r="D203" s="23" t="s">
        <v>537</v>
      </c>
      <c r="E203" s="24">
        <f>'T1 - Internet Excel Version'!C209</f>
        <v>14794</v>
      </c>
      <c r="F203" s="25">
        <f>'T1 - Internet Excel Version'!D209</f>
        <v>11465068913</v>
      </c>
    </row>
    <row r="204" spans="1:6" s="8" customFormat="1" x14ac:dyDescent="0.25">
      <c r="A204" s="22">
        <f>VALUE(MID('T1 -Input'!$A$3,LEN('T1 -Input'!$A$3)-3,4))</f>
        <v>2017</v>
      </c>
      <c r="B204" s="22" t="str">
        <f>CONCATENATE("Q",MID('T1 -Input'!$A$3,1,1))</f>
        <v>Q3</v>
      </c>
      <c r="C204" s="22" t="s">
        <v>906</v>
      </c>
      <c r="D204" s="23" t="s">
        <v>538</v>
      </c>
      <c r="E204" s="24">
        <f>'T1 - Internet Excel Version'!C210</f>
        <v>12772</v>
      </c>
      <c r="F204" s="25">
        <f>'T1 - Internet Excel Version'!D210</f>
        <v>5393145110</v>
      </c>
    </row>
    <row r="205" spans="1:6" s="8" customFormat="1" x14ac:dyDescent="0.25">
      <c r="A205" s="22">
        <f>VALUE(MID('T1 -Input'!$A$3,LEN('T1 -Input'!$A$3)-3,4))</f>
        <v>2017</v>
      </c>
      <c r="B205" s="22" t="str">
        <f>CONCATENATE("Q",MID('T1 -Input'!$A$3,1,1))</f>
        <v>Q3</v>
      </c>
      <c r="C205" s="22" t="s">
        <v>723</v>
      </c>
      <c r="D205" s="23" t="s">
        <v>912</v>
      </c>
      <c r="E205" s="24">
        <f>'T1 - Internet Excel Version'!C211</f>
        <v>2705</v>
      </c>
      <c r="F205" s="25">
        <f>'T1 - Internet Excel Version'!D211</f>
        <v>2178145932</v>
      </c>
    </row>
    <row r="206" spans="1:6" s="8" customFormat="1" x14ac:dyDescent="0.25">
      <c r="A206" s="22">
        <f>VALUE(MID('T1 -Input'!$A$3,LEN('T1 -Input'!$A$3)-3,4))</f>
        <v>2017</v>
      </c>
      <c r="B206" s="22" t="str">
        <f>CONCATENATE("Q",MID('T1 -Input'!$A$3,1,1))</f>
        <v>Q3</v>
      </c>
      <c r="C206" s="22" t="s">
        <v>724</v>
      </c>
      <c r="D206" s="23" t="s">
        <v>913</v>
      </c>
      <c r="E206" s="24">
        <f>'T1 - Internet Excel Version'!C212</f>
        <v>3254</v>
      </c>
      <c r="F206" s="25">
        <f>'T1 - Internet Excel Version'!D212</f>
        <v>897914210</v>
      </c>
    </row>
    <row r="207" spans="1:6" s="8" customFormat="1" x14ac:dyDescent="0.25">
      <c r="A207" s="22">
        <f>VALUE(MID('T1 -Input'!$A$3,LEN('T1 -Input'!$A$3)-3,4))</f>
        <v>2017</v>
      </c>
      <c r="B207" s="22" t="str">
        <f>CONCATENATE("Q",MID('T1 -Input'!$A$3,1,1))</f>
        <v>Q3</v>
      </c>
      <c r="C207" s="22" t="s">
        <v>907</v>
      </c>
      <c r="D207" s="23" t="s">
        <v>914</v>
      </c>
      <c r="E207" s="24">
        <f>'T1 - Internet Excel Version'!C213</f>
        <v>5802</v>
      </c>
      <c r="F207" s="25">
        <f>'T1 - Internet Excel Version'!D213</f>
        <v>780620036</v>
      </c>
    </row>
    <row r="208" spans="1:6" s="8" customFormat="1" x14ac:dyDescent="0.25">
      <c r="A208" s="22">
        <f>VALUE(MID('T1 -Input'!$A$3,LEN('T1 -Input'!$A$3)-3,4))</f>
        <v>2017</v>
      </c>
      <c r="B208" s="22" t="str">
        <f>CONCATENATE("Q",MID('T1 -Input'!$A$3,1,1))</f>
        <v>Q3</v>
      </c>
      <c r="C208" s="22" t="s">
        <v>908</v>
      </c>
      <c r="D208" s="23" t="s">
        <v>915</v>
      </c>
      <c r="E208" s="24">
        <f>'T1 - Internet Excel Version'!C214</f>
        <v>524</v>
      </c>
      <c r="F208" s="25">
        <f>'T1 - Internet Excel Version'!D214</f>
        <v>814285010</v>
      </c>
    </row>
    <row r="209" spans="1:6" s="8" customFormat="1" x14ac:dyDescent="0.25">
      <c r="A209" s="22">
        <f>VALUE(MID('T1 -Input'!$A$3,LEN('T1 -Input'!$A$3)-3,4))</f>
        <v>2017</v>
      </c>
      <c r="B209" s="22" t="str">
        <f>CONCATENATE("Q",MID('T1 -Input'!$A$3,1,1))</f>
        <v>Q3</v>
      </c>
      <c r="C209" s="22" t="s">
        <v>909</v>
      </c>
      <c r="D209" s="23" t="s">
        <v>916</v>
      </c>
      <c r="E209" s="24">
        <f>'T1 - Internet Excel Version'!C215</f>
        <v>159</v>
      </c>
      <c r="F209" s="25">
        <f>'T1 - Internet Excel Version'!D215</f>
        <v>368325012</v>
      </c>
    </row>
    <row r="210" spans="1:6" s="8" customFormat="1" x14ac:dyDescent="0.25">
      <c r="A210" s="22">
        <f>VALUE(MID('T1 -Input'!$A$3,LEN('T1 -Input'!$A$3)-3,4))</f>
        <v>2017</v>
      </c>
      <c r="B210" s="22" t="str">
        <f>CONCATENATE("Q",MID('T1 -Input'!$A$3,1,1))</f>
        <v>Q3</v>
      </c>
      <c r="C210" s="22" t="s">
        <v>910</v>
      </c>
      <c r="D210" s="23" t="s">
        <v>917</v>
      </c>
      <c r="E210" s="24">
        <f>'T1 - Internet Excel Version'!C216</f>
        <v>166</v>
      </c>
      <c r="F210" s="25">
        <f>'T1 - Internet Excel Version'!D216</f>
        <v>183301745</v>
      </c>
    </row>
    <row r="211" spans="1:6" s="8" customFormat="1" x14ac:dyDescent="0.25">
      <c r="A211" s="22">
        <f>VALUE(MID('T1 -Input'!$A$3,LEN('T1 -Input'!$A$3)-3,4))</f>
        <v>2017</v>
      </c>
      <c r="B211" s="22" t="str">
        <f>CONCATENATE("Q",MID('T1 -Input'!$A$3,1,1))</f>
        <v>Q3</v>
      </c>
      <c r="C211" s="22" t="s">
        <v>911</v>
      </c>
      <c r="D211" s="23" t="s">
        <v>918</v>
      </c>
      <c r="E211" s="24">
        <f>'T1 - Internet Excel Version'!C217</f>
        <v>162</v>
      </c>
      <c r="F211" s="25">
        <f>'T1 - Internet Excel Version'!D217</f>
        <v>170553165</v>
      </c>
    </row>
    <row r="212" spans="1:6" s="8" customFormat="1" x14ac:dyDescent="0.25">
      <c r="A212" s="22">
        <f>VALUE(MID('T1 -Input'!$A$3,LEN('T1 -Input'!$A$3)-3,4))</f>
        <v>2017</v>
      </c>
      <c r="B212" s="22" t="str">
        <f>CONCATENATE("Q",MID('T1 -Input'!$A$3,1,1))</f>
        <v>Q3</v>
      </c>
      <c r="C212" s="22" t="s">
        <v>725</v>
      </c>
      <c r="D212" s="23" t="s">
        <v>539</v>
      </c>
      <c r="E212" s="24">
        <f>'T1 - Internet Excel Version'!C218</f>
        <v>117</v>
      </c>
      <c r="F212" s="25">
        <f>'T1 - Internet Excel Version'!D218</f>
        <v>5058006527</v>
      </c>
    </row>
    <row r="213" spans="1:6" s="8" customFormat="1" x14ac:dyDescent="0.25">
      <c r="A213" s="22">
        <f>VALUE(MID('T1 -Input'!$A$3,LEN('T1 -Input'!$A$3)-3,4))</f>
        <v>2017</v>
      </c>
      <c r="B213" s="22" t="str">
        <f>CONCATENATE("Q",MID('T1 -Input'!$A$3,1,1))</f>
        <v>Q3</v>
      </c>
      <c r="C213" s="22" t="s">
        <v>726</v>
      </c>
      <c r="D213" s="23" t="s">
        <v>540</v>
      </c>
      <c r="E213" s="24">
        <f>'T1 - Internet Excel Version'!C219</f>
        <v>569</v>
      </c>
      <c r="F213" s="25">
        <f>'T1 - Internet Excel Version'!D219</f>
        <v>624249996</v>
      </c>
    </row>
    <row r="214" spans="1:6" s="8" customFormat="1" x14ac:dyDescent="0.25">
      <c r="A214" s="22">
        <f>VALUE(MID('T1 -Input'!$A$3,LEN('T1 -Input'!$A$3)-3,4))</f>
        <v>2017</v>
      </c>
      <c r="B214" s="22" t="str">
        <f>CONCATENATE("Q",MID('T1 -Input'!$A$3,1,1))</f>
        <v>Q3</v>
      </c>
      <c r="C214" s="22" t="s">
        <v>727</v>
      </c>
      <c r="D214" s="23" t="s">
        <v>541</v>
      </c>
      <c r="E214" s="24">
        <f>'T1 - Internet Excel Version'!C220</f>
        <v>1336</v>
      </c>
      <c r="F214" s="25">
        <f>'T1 - Internet Excel Version'!D220</f>
        <v>389667280</v>
      </c>
    </row>
    <row r="215" spans="1:6" s="8" customFormat="1" x14ac:dyDescent="0.25">
      <c r="A215" s="22">
        <f>VALUE(MID('T1 -Input'!$A$3,LEN('T1 -Input'!$A$3)-3,4))</f>
        <v>2017</v>
      </c>
      <c r="B215" s="22" t="str">
        <f>CONCATENATE("Q",MID('T1 -Input'!$A$3,1,1))</f>
        <v>Q3</v>
      </c>
      <c r="C215" s="22" t="s">
        <v>728</v>
      </c>
      <c r="D215" s="23" t="s">
        <v>542</v>
      </c>
      <c r="E215" s="24">
        <f>'T1 - Internet Excel Version'!C221</f>
        <v>3985</v>
      </c>
      <c r="F215" s="25">
        <f>'T1 - Internet Excel Version'!D221</f>
        <v>1097703125</v>
      </c>
    </row>
    <row r="216" spans="1:6" s="8" customFormat="1" x14ac:dyDescent="0.25">
      <c r="A216" s="22">
        <f>VALUE(MID('T1 -Input'!$A$3,LEN('T1 -Input'!$A$3)-3,4))</f>
        <v>2017</v>
      </c>
      <c r="B216" s="22" t="str">
        <f>CONCATENATE("Q",MID('T1 -Input'!$A$3,1,1))</f>
        <v>Q3</v>
      </c>
      <c r="C216" s="22" t="s">
        <v>729</v>
      </c>
      <c r="D216" s="23" t="s">
        <v>543</v>
      </c>
      <c r="E216" s="24">
        <f>'T1 - Internet Excel Version'!C222</f>
        <v>1466</v>
      </c>
      <c r="F216" s="25">
        <f>'T1 - Internet Excel Version'!D222</f>
        <v>492681994</v>
      </c>
    </row>
    <row r="217" spans="1:6" s="8" customFormat="1" x14ac:dyDescent="0.25">
      <c r="A217" s="22">
        <f>VALUE(MID('T1 -Input'!$A$3,LEN('T1 -Input'!$A$3)-3,4))</f>
        <v>2017</v>
      </c>
      <c r="B217" s="22" t="str">
        <f>CONCATENATE("Q",MID('T1 -Input'!$A$3,1,1))</f>
        <v>Q3</v>
      </c>
      <c r="C217" s="22" t="s">
        <v>730</v>
      </c>
      <c r="D217" s="23" t="s">
        <v>544</v>
      </c>
      <c r="E217" s="24">
        <f>'T1 - Internet Excel Version'!C223</f>
        <v>86</v>
      </c>
      <c r="F217" s="25">
        <f>'T1 - Internet Excel Version'!D223</f>
        <v>42063979</v>
      </c>
    </row>
    <row r="218" spans="1:6" s="8" customFormat="1" x14ac:dyDescent="0.25">
      <c r="A218" s="22">
        <f>VALUE(MID('T1 -Input'!$A$3,LEN('T1 -Input'!$A$3)-3,4))</f>
        <v>2017</v>
      </c>
      <c r="B218" s="22" t="str">
        <f>CONCATENATE("Q",MID('T1 -Input'!$A$3,1,1))</f>
        <v>Q3</v>
      </c>
      <c r="C218" s="22" t="s">
        <v>731</v>
      </c>
      <c r="D218" s="23" t="s">
        <v>545</v>
      </c>
      <c r="E218" s="24">
        <f>'T1 - Internet Excel Version'!C224</f>
        <v>2433</v>
      </c>
      <c r="F218" s="25">
        <f>'T1 - Internet Excel Version'!D224</f>
        <v>562957152</v>
      </c>
    </row>
    <row r="219" spans="1:6" s="8" customFormat="1" x14ac:dyDescent="0.25">
      <c r="A219" s="22">
        <f>VALUE(MID('T1 -Input'!$A$3,LEN('T1 -Input'!$A$3)-3,4))</f>
        <v>2017</v>
      </c>
      <c r="B219" s="22" t="str">
        <f>CONCATENATE("Q",MID('T1 -Input'!$A$3,1,1))</f>
        <v>Q3</v>
      </c>
      <c r="C219" s="22" t="s">
        <v>732</v>
      </c>
      <c r="D219" s="23" t="s">
        <v>546</v>
      </c>
      <c r="E219" s="24">
        <f>'T1 - Internet Excel Version'!C225</f>
        <v>2500</v>
      </c>
      <c r="F219" s="25">
        <f>'T1 - Internet Excel Version'!D225</f>
        <v>1349753814</v>
      </c>
    </row>
    <row r="220" spans="1:6" s="8" customFormat="1" x14ac:dyDescent="0.25">
      <c r="A220" s="22">
        <f>VALUE(MID('T1 -Input'!$A$3,LEN('T1 -Input'!$A$3)-3,4))</f>
        <v>2017</v>
      </c>
      <c r="B220" s="22" t="str">
        <f>CONCATENATE("Q",MID('T1 -Input'!$A$3,1,1))</f>
        <v>Q3</v>
      </c>
      <c r="C220" s="22" t="s">
        <v>919</v>
      </c>
      <c r="D220" s="23" t="s">
        <v>547</v>
      </c>
      <c r="E220" s="24">
        <f>'T1 - Internet Excel Version'!C226</f>
        <v>13116</v>
      </c>
      <c r="F220" s="25">
        <f>'T1 - Internet Excel Version'!D226</f>
        <v>4043958903</v>
      </c>
    </row>
    <row r="221" spans="1:6" s="8" customFormat="1" x14ac:dyDescent="0.25">
      <c r="A221" s="22">
        <f>VALUE(MID('T1 -Input'!$A$3,LEN('T1 -Input'!$A$3)-3,4))</f>
        <v>2017</v>
      </c>
      <c r="B221" s="22" t="str">
        <f>CONCATENATE("Q",MID('T1 -Input'!$A$3,1,1))</f>
        <v>Q3</v>
      </c>
      <c r="C221" s="22" t="s">
        <v>733</v>
      </c>
      <c r="D221" s="23" t="s">
        <v>548</v>
      </c>
      <c r="E221" s="24">
        <f>'T1 - Internet Excel Version'!C227</f>
        <v>1147</v>
      </c>
      <c r="F221" s="25">
        <f>'T1 - Internet Excel Version'!D227</f>
        <v>264292488</v>
      </c>
    </row>
    <row r="222" spans="1:6" s="8" customFormat="1" x14ac:dyDescent="0.25">
      <c r="A222" s="22">
        <f>VALUE(MID('T1 -Input'!$A$3,LEN('T1 -Input'!$A$3)-3,4))</f>
        <v>2017</v>
      </c>
      <c r="B222" s="22" t="str">
        <f>CONCATENATE("Q",MID('T1 -Input'!$A$3,1,1))</f>
        <v>Q3</v>
      </c>
      <c r="C222" s="22" t="s">
        <v>734</v>
      </c>
      <c r="D222" s="23" t="s">
        <v>549</v>
      </c>
      <c r="E222" s="24">
        <f>'T1 - Internet Excel Version'!C228</f>
        <v>5154</v>
      </c>
      <c r="F222" s="25">
        <f>'T1 - Internet Excel Version'!D228</f>
        <v>799715626</v>
      </c>
    </row>
    <row r="223" spans="1:6" s="8" customFormat="1" x14ac:dyDescent="0.25">
      <c r="A223" s="22">
        <f>VALUE(MID('T1 -Input'!$A$3,LEN('T1 -Input'!$A$3)-3,4))</f>
        <v>2017</v>
      </c>
      <c r="B223" s="22" t="str">
        <f>CONCATENATE("Q",MID('T1 -Input'!$A$3,1,1))</f>
        <v>Q3</v>
      </c>
      <c r="C223" s="22" t="s">
        <v>735</v>
      </c>
      <c r="D223" s="23" t="s">
        <v>550</v>
      </c>
      <c r="E223" s="24">
        <f>'T1 - Internet Excel Version'!C229</f>
        <v>3404</v>
      </c>
      <c r="F223" s="25">
        <f>'T1 - Internet Excel Version'!D229</f>
        <v>614759856</v>
      </c>
    </row>
    <row r="224" spans="1:6" s="8" customFormat="1" x14ac:dyDescent="0.25">
      <c r="A224" s="22">
        <f>VALUE(MID('T1 -Input'!$A$3,LEN('T1 -Input'!$A$3)-3,4))</f>
        <v>2017</v>
      </c>
      <c r="B224" s="22" t="str">
        <f>CONCATENATE("Q",MID('T1 -Input'!$A$3,1,1))</f>
        <v>Q3</v>
      </c>
      <c r="C224" s="22" t="s">
        <v>736</v>
      </c>
      <c r="D224" s="23" t="s">
        <v>551</v>
      </c>
      <c r="E224" s="24">
        <f>'T1 - Internet Excel Version'!C230</f>
        <v>8227</v>
      </c>
      <c r="F224" s="25">
        <f>'T1 - Internet Excel Version'!D230</f>
        <v>824061642</v>
      </c>
    </row>
    <row r="225" spans="1:6" s="8" customFormat="1" x14ac:dyDescent="0.25">
      <c r="A225" s="22">
        <f>VALUE(MID('T1 -Input'!$A$3,LEN('T1 -Input'!$A$3)-3,4))</f>
        <v>2017</v>
      </c>
      <c r="B225" s="22" t="str">
        <f>CONCATENATE("Q",MID('T1 -Input'!$A$3,1,1))</f>
        <v>Q3</v>
      </c>
      <c r="C225" s="22" t="s">
        <v>737</v>
      </c>
      <c r="D225" s="23" t="s">
        <v>920</v>
      </c>
      <c r="E225" s="24">
        <f>'T1 - Internet Excel Version'!C231</f>
        <v>5575</v>
      </c>
      <c r="F225" s="25">
        <f>'T1 - Internet Excel Version'!D231</f>
        <v>329147548</v>
      </c>
    </row>
    <row r="226" spans="1:6" s="8" customFormat="1" x14ac:dyDescent="0.25">
      <c r="A226" s="22">
        <f>VALUE(MID('T1 -Input'!$A$3,LEN('T1 -Input'!$A$3)-3,4))</f>
        <v>2017</v>
      </c>
      <c r="B226" s="22" t="str">
        <f>CONCATENATE("Q",MID('T1 -Input'!$A$3,1,1))</f>
        <v>Q3</v>
      </c>
      <c r="C226" s="22" t="s">
        <v>921</v>
      </c>
      <c r="D226" s="23" t="s">
        <v>922</v>
      </c>
      <c r="E226" s="24">
        <f>'T1 - Internet Excel Version'!C232</f>
        <v>188</v>
      </c>
      <c r="F226" s="25">
        <f>'T1 - Internet Excel Version'!D232</f>
        <v>58297051</v>
      </c>
    </row>
    <row r="227" spans="1:6" s="8" customFormat="1" x14ac:dyDescent="0.25">
      <c r="A227" s="22">
        <f>VALUE(MID('T1 -Input'!$A$3,LEN('T1 -Input'!$A$3)-3,4))</f>
        <v>2017</v>
      </c>
      <c r="B227" s="22" t="str">
        <f>CONCATENATE("Q",MID('T1 -Input'!$A$3,1,1))</f>
        <v>Q3</v>
      </c>
      <c r="C227" s="22" t="s">
        <v>738</v>
      </c>
      <c r="D227" s="23" t="s">
        <v>923</v>
      </c>
      <c r="E227" s="24">
        <f>'T1 - Internet Excel Version'!C233</f>
        <v>700</v>
      </c>
      <c r="F227" s="25">
        <f>'T1 - Internet Excel Version'!D233</f>
        <v>118566412</v>
      </c>
    </row>
    <row r="228" spans="1:6" s="8" customFormat="1" x14ac:dyDescent="0.25">
      <c r="A228" s="22">
        <f>VALUE(MID('T1 -Input'!$A$3,LEN('T1 -Input'!$A$3)-3,4))</f>
        <v>2017</v>
      </c>
      <c r="B228" s="22" t="str">
        <f>CONCATENATE("Q",MID('T1 -Input'!$A$3,1,1))</f>
        <v>Q3</v>
      </c>
      <c r="C228" s="22" t="s">
        <v>924</v>
      </c>
      <c r="D228" s="23" t="s">
        <v>925</v>
      </c>
      <c r="E228" s="24">
        <f>'T1 - Internet Excel Version'!C234</f>
        <v>1764</v>
      </c>
      <c r="F228" s="25">
        <f>'T1 - Internet Excel Version'!D234</f>
        <v>318050631</v>
      </c>
    </row>
    <row r="229" spans="1:6" s="8" customFormat="1" x14ac:dyDescent="0.25">
      <c r="A229" s="22">
        <f>VALUE(MID('T1 -Input'!$A$3,LEN('T1 -Input'!$A$3)-3,4))</f>
        <v>2017</v>
      </c>
      <c r="B229" s="22" t="str">
        <f>CONCATENATE("Q",MID('T1 -Input'!$A$3,1,1))</f>
        <v>Q3</v>
      </c>
      <c r="C229" s="22" t="s">
        <v>739</v>
      </c>
      <c r="D229" s="23" t="s">
        <v>552</v>
      </c>
      <c r="E229" s="24">
        <f>'T1 - Internet Excel Version'!C235</f>
        <v>852</v>
      </c>
      <c r="F229" s="25">
        <f>'T1 - Internet Excel Version'!D235</f>
        <v>199184854</v>
      </c>
    </row>
    <row r="230" spans="1:6" s="8" customFormat="1" x14ac:dyDescent="0.25">
      <c r="A230" s="22">
        <f>VALUE(MID('T1 -Input'!$A$3,LEN('T1 -Input'!$A$3)-3,4))</f>
        <v>2017</v>
      </c>
      <c r="B230" s="22" t="str">
        <f>CONCATENATE("Q",MID('T1 -Input'!$A$3,1,1))</f>
        <v>Q3</v>
      </c>
      <c r="C230" s="22" t="s">
        <v>740</v>
      </c>
      <c r="D230" s="23" t="s">
        <v>553</v>
      </c>
      <c r="E230" s="24">
        <f>'T1 - Internet Excel Version'!C236</f>
        <v>271</v>
      </c>
      <c r="F230" s="25">
        <f>'T1 - Internet Excel Version'!D236</f>
        <v>171543984</v>
      </c>
    </row>
    <row r="231" spans="1:6" x14ac:dyDescent="0.25">
      <c r="A231" s="22">
        <f>VALUE(MID('T1 -Input'!$A$3,LEN('T1 -Input'!$A$3)-3,4))</f>
        <v>2017</v>
      </c>
      <c r="B231" s="22" t="str">
        <f>CONCATENATE("Q",MID('T1 -Input'!$A$3,1,1))</f>
        <v>Q3</v>
      </c>
      <c r="C231" s="3" t="s">
        <v>741</v>
      </c>
      <c r="D231" s="2" t="s">
        <v>560</v>
      </c>
      <c r="E231" s="24">
        <f>'T1 - Internet Excel Version'!C237</f>
        <v>229567</v>
      </c>
      <c r="F231" s="25">
        <f>'T1 - Internet Excel Version'!D237</f>
        <v>211505578700</v>
      </c>
    </row>
  </sheetData>
  <phoneticPr fontId="8" type="noConversion"/>
  <pageMargins left="0.5" right="0.5" top="0.5" bottom="0.75" header="0.5" footer="0.5"/>
  <pageSetup scale="92" orientation="portrait" r:id="rId1"/>
  <headerFooter alignWithMargins="0">
    <oddFooter>&amp;C&amp;10&amp;P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34"/>
  <sheetViews>
    <sheetView zoomScale="70" zoomScaleNormal="70" workbookViewId="0">
      <selection activeCell="C4" sqref="C4:D233"/>
    </sheetView>
  </sheetViews>
  <sheetFormatPr defaultRowHeight="15" x14ac:dyDescent="0.25"/>
  <cols>
    <col min="1" max="1" width="36.453125" customWidth="1"/>
    <col min="2" max="2" width="21.1796875" bestFit="1" customWidth="1"/>
    <col min="3" max="3" width="8" style="61" bestFit="1" customWidth="1"/>
    <col min="4" max="4" width="19.81640625" style="72" bestFit="1" customWidth="1"/>
    <col min="5" max="5" width="8.81640625" style="62"/>
    <col min="6" max="6" width="18" style="71" bestFit="1" customWidth="1"/>
    <col min="8" max="8" width="10.6328125" bestFit="1" customWidth="1"/>
  </cols>
  <sheetData>
    <row r="1" spans="1:10" ht="15.6" x14ac:dyDescent="0.3">
      <c r="C1" s="78" t="s">
        <v>953</v>
      </c>
      <c r="D1" s="79"/>
      <c r="E1" s="80" t="s">
        <v>954</v>
      </c>
      <c r="F1" s="81"/>
    </row>
    <row r="2" spans="1:10" x14ac:dyDescent="0.25">
      <c r="A2" s="60" t="s">
        <v>944</v>
      </c>
      <c r="B2" s="60" t="s">
        <v>371</v>
      </c>
      <c r="C2" s="61" t="s">
        <v>943</v>
      </c>
      <c r="D2" s="70"/>
      <c r="E2" s="62" t="s">
        <v>942</v>
      </c>
      <c r="G2" s="60" t="s">
        <v>952</v>
      </c>
      <c r="H2" s="60"/>
      <c r="I2" s="60"/>
      <c r="J2" s="60"/>
    </row>
    <row r="3" spans="1:10" x14ac:dyDescent="0.25">
      <c r="C3" s="61" t="s">
        <v>946</v>
      </c>
      <c r="D3" s="72" t="s">
        <v>947</v>
      </c>
      <c r="E3" s="62" t="s">
        <v>946</v>
      </c>
      <c r="F3" s="71" t="s">
        <v>947</v>
      </c>
      <c r="G3" s="65" t="s">
        <v>946</v>
      </c>
      <c r="H3" s="65" t="s">
        <v>947</v>
      </c>
    </row>
    <row r="4" spans="1:10" x14ac:dyDescent="0.25">
      <c r="A4" t="s">
        <v>103</v>
      </c>
      <c r="B4" t="s">
        <v>112</v>
      </c>
      <c r="C4" s="61">
        <v>2006</v>
      </c>
      <c r="D4" s="72">
        <v>1058779115</v>
      </c>
      <c r="E4" s="62">
        <v>2006</v>
      </c>
      <c r="F4" s="71">
        <v>1058779115</v>
      </c>
      <c r="G4">
        <f>C4-E4</f>
        <v>0</v>
      </c>
      <c r="H4">
        <f>D4-F4</f>
        <v>0</v>
      </c>
    </row>
    <row r="5" spans="1:10" x14ac:dyDescent="0.25">
      <c r="A5" t="s">
        <v>158</v>
      </c>
      <c r="B5" t="s">
        <v>1</v>
      </c>
      <c r="C5" s="61">
        <v>760</v>
      </c>
      <c r="D5" s="72">
        <v>355348019</v>
      </c>
      <c r="E5" s="62">
        <v>760</v>
      </c>
      <c r="F5" s="71">
        <v>355348019</v>
      </c>
      <c r="G5">
        <f t="shared" ref="G5:G68" si="0">C5-E5</f>
        <v>0</v>
      </c>
      <c r="H5">
        <f t="shared" ref="H5:H68" si="1">D5-F5</f>
        <v>0</v>
      </c>
    </row>
    <row r="6" spans="1:10" x14ac:dyDescent="0.25">
      <c r="A6" t="s">
        <v>160</v>
      </c>
      <c r="B6" t="s">
        <v>2</v>
      </c>
      <c r="C6" s="61">
        <v>542</v>
      </c>
      <c r="D6" s="72">
        <v>439397861</v>
      </c>
      <c r="E6" s="62">
        <v>542</v>
      </c>
      <c r="F6" s="71">
        <v>439397861</v>
      </c>
      <c r="G6">
        <f t="shared" si="0"/>
        <v>0</v>
      </c>
      <c r="H6">
        <f t="shared" si="1"/>
        <v>0</v>
      </c>
    </row>
    <row r="7" spans="1:10" x14ac:dyDescent="0.25">
      <c r="A7" t="s">
        <v>161</v>
      </c>
      <c r="B7" t="s">
        <v>3</v>
      </c>
      <c r="C7" s="61">
        <v>135</v>
      </c>
      <c r="D7" s="72">
        <v>36362074</v>
      </c>
      <c r="E7" s="62">
        <v>135</v>
      </c>
      <c r="F7" s="71">
        <v>36362074</v>
      </c>
      <c r="G7">
        <f t="shared" si="0"/>
        <v>0</v>
      </c>
      <c r="H7">
        <f t="shared" si="1"/>
        <v>0</v>
      </c>
    </row>
    <row r="8" spans="1:10" x14ac:dyDescent="0.25">
      <c r="A8" t="s">
        <v>162</v>
      </c>
      <c r="B8" t="s">
        <v>113</v>
      </c>
      <c r="C8" s="61">
        <v>569</v>
      </c>
      <c r="D8" s="72">
        <v>227671161</v>
      </c>
      <c r="E8" s="62">
        <v>569</v>
      </c>
      <c r="F8" s="71">
        <v>227671161</v>
      </c>
      <c r="G8">
        <f t="shared" si="0"/>
        <v>0</v>
      </c>
      <c r="H8">
        <f t="shared" si="1"/>
        <v>0</v>
      </c>
    </row>
    <row r="9" spans="1:10" x14ac:dyDescent="0.25">
      <c r="A9" t="s">
        <v>104</v>
      </c>
      <c r="B9" t="s">
        <v>114</v>
      </c>
      <c r="C9" s="61">
        <v>144</v>
      </c>
      <c r="D9" s="72">
        <v>173845593</v>
      </c>
      <c r="E9" s="62">
        <v>144</v>
      </c>
      <c r="F9" s="71">
        <v>173845593</v>
      </c>
      <c r="G9">
        <f t="shared" si="0"/>
        <v>0</v>
      </c>
      <c r="H9">
        <f t="shared" si="1"/>
        <v>0</v>
      </c>
    </row>
    <row r="10" spans="1:10" x14ac:dyDescent="0.25">
      <c r="A10" t="s">
        <v>163</v>
      </c>
      <c r="B10" t="s">
        <v>4</v>
      </c>
      <c r="C10" s="61">
        <v>105</v>
      </c>
      <c r="D10" s="72">
        <v>120700223</v>
      </c>
      <c r="E10" s="62">
        <v>105</v>
      </c>
      <c r="F10" s="71">
        <v>120700223</v>
      </c>
      <c r="G10">
        <f t="shared" si="0"/>
        <v>0</v>
      </c>
      <c r="H10">
        <f t="shared" si="1"/>
        <v>0</v>
      </c>
    </row>
    <row r="11" spans="1:10" x14ac:dyDescent="0.25">
      <c r="A11" t="s">
        <v>746</v>
      </c>
      <c r="B11" t="s">
        <v>747</v>
      </c>
      <c r="C11" s="61">
        <v>39</v>
      </c>
      <c r="D11" s="72">
        <v>53145370</v>
      </c>
      <c r="E11" s="62">
        <v>39</v>
      </c>
      <c r="F11" s="71">
        <v>53145370</v>
      </c>
      <c r="G11">
        <f t="shared" si="0"/>
        <v>0</v>
      </c>
      <c r="H11">
        <f t="shared" si="1"/>
        <v>0</v>
      </c>
    </row>
    <row r="12" spans="1:10" x14ac:dyDescent="0.25">
      <c r="A12" t="s">
        <v>105</v>
      </c>
      <c r="B12" t="s">
        <v>115</v>
      </c>
      <c r="C12" s="61">
        <v>692</v>
      </c>
      <c r="D12" s="72">
        <v>3617262316</v>
      </c>
      <c r="E12" s="62">
        <v>692</v>
      </c>
      <c r="F12" s="71">
        <v>3617262316</v>
      </c>
      <c r="G12">
        <f t="shared" si="0"/>
        <v>0</v>
      </c>
      <c r="H12">
        <f t="shared" si="1"/>
        <v>0</v>
      </c>
    </row>
    <row r="13" spans="1:10" x14ac:dyDescent="0.25">
      <c r="A13" t="s">
        <v>753</v>
      </c>
      <c r="B13" t="s">
        <v>757</v>
      </c>
      <c r="C13" s="61">
        <v>17</v>
      </c>
      <c r="D13" s="72">
        <v>357807724</v>
      </c>
      <c r="E13" s="62">
        <v>17</v>
      </c>
      <c r="F13" s="71">
        <v>357807724</v>
      </c>
      <c r="G13">
        <f t="shared" si="0"/>
        <v>0</v>
      </c>
      <c r="H13">
        <f t="shared" si="1"/>
        <v>0</v>
      </c>
    </row>
    <row r="14" spans="1:10" x14ac:dyDescent="0.25">
      <c r="A14" t="s">
        <v>754</v>
      </c>
      <c r="B14" t="s">
        <v>758</v>
      </c>
      <c r="C14" s="61">
        <v>14</v>
      </c>
      <c r="D14" s="72">
        <v>41188708</v>
      </c>
      <c r="E14" s="62">
        <v>14</v>
      </c>
      <c r="F14" s="71">
        <v>41188708</v>
      </c>
      <c r="G14">
        <f t="shared" si="0"/>
        <v>0</v>
      </c>
      <c r="H14">
        <f t="shared" si="1"/>
        <v>0</v>
      </c>
    </row>
    <row r="15" spans="1:10" x14ac:dyDescent="0.25">
      <c r="A15" t="s">
        <v>755</v>
      </c>
      <c r="B15" t="s">
        <v>759</v>
      </c>
      <c r="C15" s="61">
        <v>6</v>
      </c>
      <c r="D15" s="72">
        <v>253776980</v>
      </c>
      <c r="E15" s="62">
        <v>6</v>
      </c>
      <c r="F15" s="71">
        <v>253776980</v>
      </c>
      <c r="G15">
        <f t="shared" si="0"/>
        <v>0</v>
      </c>
      <c r="H15">
        <f t="shared" si="1"/>
        <v>0</v>
      </c>
    </row>
    <row r="16" spans="1:10" x14ac:dyDescent="0.25">
      <c r="A16" t="s">
        <v>756</v>
      </c>
      <c r="B16" t="s">
        <v>760</v>
      </c>
      <c r="C16" s="61">
        <v>55</v>
      </c>
      <c r="D16" s="72">
        <v>1689071719</v>
      </c>
      <c r="E16" s="62">
        <v>55</v>
      </c>
      <c r="F16" s="71">
        <v>1689071719</v>
      </c>
      <c r="G16">
        <f t="shared" si="0"/>
        <v>0</v>
      </c>
      <c r="H16">
        <f t="shared" si="1"/>
        <v>0</v>
      </c>
    </row>
    <row r="17" spans="1:8" x14ac:dyDescent="0.25">
      <c r="A17" t="s">
        <v>164</v>
      </c>
      <c r="B17" t="s">
        <v>5</v>
      </c>
      <c r="C17" s="61">
        <v>10</v>
      </c>
      <c r="D17" s="72">
        <v>176465465</v>
      </c>
      <c r="E17" s="62">
        <v>10</v>
      </c>
      <c r="F17" s="71">
        <v>176465465</v>
      </c>
      <c r="G17">
        <f t="shared" si="0"/>
        <v>0</v>
      </c>
      <c r="H17">
        <f t="shared" si="1"/>
        <v>0</v>
      </c>
    </row>
    <row r="18" spans="1:8" x14ac:dyDescent="0.25">
      <c r="A18" t="s">
        <v>165</v>
      </c>
      <c r="B18" t="s">
        <v>6</v>
      </c>
      <c r="C18" s="61">
        <v>590</v>
      </c>
      <c r="D18" s="72">
        <v>1098951720</v>
      </c>
      <c r="E18" s="62">
        <v>590</v>
      </c>
      <c r="F18" s="71">
        <v>1098951720</v>
      </c>
      <c r="G18">
        <f t="shared" si="0"/>
        <v>0</v>
      </c>
      <c r="H18">
        <f t="shared" si="1"/>
        <v>0</v>
      </c>
    </row>
    <row r="19" spans="1:8" x14ac:dyDescent="0.25">
      <c r="A19" t="s">
        <v>106</v>
      </c>
      <c r="B19" t="s">
        <v>116</v>
      </c>
      <c r="C19" s="61">
        <v>40493</v>
      </c>
      <c r="D19" s="72">
        <v>16112946203</v>
      </c>
      <c r="E19" s="62">
        <v>40493</v>
      </c>
      <c r="F19" s="71">
        <v>16112946203</v>
      </c>
      <c r="G19">
        <f t="shared" si="0"/>
        <v>0</v>
      </c>
      <c r="H19">
        <f t="shared" si="1"/>
        <v>0</v>
      </c>
    </row>
    <row r="20" spans="1:8" x14ac:dyDescent="0.25">
      <c r="A20" t="s">
        <v>348</v>
      </c>
      <c r="B20" t="s">
        <v>346</v>
      </c>
      <c r="C20" s="61">
        <v>14508</v>
      </c>
      <c r="D20" s="72">
        <v>2704415622</v>
      </c>
      <c r="E20" s="62">
        <v>14508</v>
      </c>
      <c r="F20" s="71">
        <v>2704415622</v>
      </c>
      <c r="G20">
        <f t="shared" si="0"/>
        <v>0</v>
      </c>
      <c r="H20">
        <f t="shared" si="1"/>
        <v>0</v>
      </c>
    </row>
    <row r="21" spans="1:8" x14ac:dyDescent="0.25">
      <c r="A21" t="s">
        <v>349</v>
      </c>
      <c r="B21" t="s">
        <v>347</v>
      </c>
      <c r="C21" s="61">
        <v>1047</v>
      </c>
      <c r="D21" s="72">
        <v>3867275606</v>
      </c>
      <c r="E21" s="62">
        <v>1047</v>
      </c>
      <c r="F21" s="71">
        <v>3867275606</v>
      </c>
      <c r="G21">
        <f t="shared" si="0"/>
        <v>0</v>
      </c>
      <c r="H21">
        <f t="shared" si="1"/>
        <v>0</v>
      </c>
    </row>
    <row r="22" spans="1:8" x14ac:dyDescent="0.25">
      <c r="A22" t="s">
        <v>166</v>
      </c>
      <c r="B22" t="s">
        <v>313</v>
      </c>
      <c r="C22" s="61">
        <v>1101</v>
      </c>
      <c r="D22" s="72">
        <v>1920850862</v>
      </c>
      <c r="E22" s="62">
        <v>1101</v>
      </c>
      <c r="F22" s="71">
        <v>1920850862</v>
      </c>
      <c r="G22">
        <f t="shared" si="0"/>
        <v>0</v>
      </c>
      <c r="H22">
        <f t="shared" si="1"/>
        <v>0</v>
      </c>
    </row>
    <row r="23" spans="1:8" x14ac:dyDescent="0.25">
      <c r="A23" t="s">
        <v>167</v>
      </c>
      <c r="B23" t="s">
        <v>314</v>
      </c>
      <c r="C23" s="61">
        <v>23837</v>
      </c>
      <c r="D23" s="72">
        <v>7620404113</v>
      </c>
      <c r="E23" s="62">
        <v>23837</v>
      </c>
      <c r="F23" s="71">
        <v>7620404113</v>
      </c>
      <c r="G23">
        <f t="shared" si="0"/>
        <v>0</v>
      </c>
      <c r="H23">
        <f t="shared" si="1"/>
        <v>0</v>
      </c>
    </row>
    <row r="24" spans="1:8" x14ac:dyDescent="0.25">
      <c r="A24" t="s">
        <v>183</v>
      </c>
      <c r="B24" t="s">
        <v>317</v>
      </c>
      <c r="C24" s="61">
        <v>2790</v>
      </c>
      <c r="D24" s="72">
        <v>1399781043</v>
      </c>
      <c r="E24" s="62">
        <v>2790</v>
      </c>
      <c r="F24" s="71">
        <v>1399781043</v>
      </c>
      <c r="G24">
        <f t="shared" si="0"/>
        <v>0</v>
      </c>
      <c r="H24">
        <f t="shared" si="1"/>
        <v>0</v>
      </c>
    </row>
    <row r="25" spans="1:8" x14ac:dyDescent="0.25">
      <c r="A25" t="s">
        <v>181</v>
      </c>
      <c r="B25" t="s">
        <v>315</v>
      </c>
      <c r="C25" s="61">
        <v>2947</v>
      </c>
      <c r="D25" s="72">
        <v>1355634253</v>
      </c>
      <c r="E25" s="62">
        <v>2947</v>
      </c>
      <c r="F25" s="71">
        <v>1355634253</v>
      </c>
      <c r="G25">
        <f t="shared" si="0"/>
        <v>0</v>
      </c>
      <c r="H25">
        <f t="shared" si="1"/>
        <v>0</v>
      </c>
    </row>
    <row r="26" spans="1:8" x14ac:dyDescent="0.25">
      <c r="A26" t="s">
        <v>182</v>
      </c>
      <c r="B26" t="s">
        <v>316</v>
      </c>
      <c r="C26" s="61">
        <v>3071</v>
      </c>
      <c r="D26" s="72">
        <v>327021237</v>
      </c>
      <c r="E26" s="62">
        <v>3071</v>
      </c>
      <c r="F26" s="71">
        <v>327021237</v>
      </c>
      <c r="G26">
        <f t="shared" si="0"/>
        <v>0</v>
      </c>
      <c r="H26">
        <f t="shared" si="1"/>
        <v>0</v>
      </c>
    </row>
    <row r="27" spans="1:8" x14ac:dyDescent="0.25">
      <c r="A27" t="s">
        <v>184</v>
      </c>
      <c r="B27" t="s">
        <v>318</v>
      </c>
      <c r="C27" s="61">
        <v>1466</v>
      </c>
      <c r="D27" s="72">
        <v>439838374</v>
      </c>
      <c r="E27" s="62">
        <v>1466</v>
      </c>
      <c r="F27" s="71">
        <v>439838374</v>
      </c>
      <c r="G27">
        <f t="shared" si="0"/>
        <v>0</v>
      </c>
      <c r="H27">
        <f t="shared" si="1"/>
        <v>0</v>
      </c>
    </row>
    <row r="28" spans="1:8" x14ac:dyDescent="0.25">
      <c r="A28" t="s">
        <v>185</v>
      </c>
      <c r="B28" t="s">
        <v>319</v>
      </c>
      <c r="C28" s="61">
        <v>1007</v>
      </c>
      <c r="D28" s="72">
        <v>397182611</v>
      </c>
      <c r="E28" s="62">
        <v>1007</v>
      </c>
      <c r="F28" s="71">
        <v>397182611</v>
      </c>
      <c r="G28">
        <f t="shared" si="0"/>
        <v>0</v>
      </c>
      <c r="H28">
        <f t="shared" si="1"/>
        <v>0</v>
      </c>
    </row>
    <row r="29" spans="1:8" x14ac:dyDescent="0.25">
      <c r="A29" t="s">
        <v>186</v>
      </c>
      <c r="B29" t="s">
        <v>320</v>
      </c>
      <c r="C29" s="61">
        <v>12556</v>
      </c>
      <c r="D29" s="72">
        <v>3700946595</v>
      </c>
      <c r="E29" s="62">
        <v>12556</v>
      </c>
      <c r="F29" s="71">
        <v>3700946595</v>
      </c>
      <c r="G29">
        <f t="shared" si="0"/>
        <v>0</v>
      </c>
      <c r="H29">
        <f t="shared" si="1"/>
        <v>0</v>
      </c>
    </row>
    <row r="30" spans="1:8" x14ac:dyDescent="0.25">
      <c r="A30" t="s">
        <v>107</v>
      </c>
      <c r="B30" t="s">
        <v>117</v>
      </c>
      <c r="C30" s="61">
        <v>10133</v>
      </c>
      <c r="D30" s="72">
        <v>45282504408</v>
      </c>
      <c r="E30" s="62">
        <v>10133</v>
      </c>
      <c r="F30" s="71">
        <v>45282504408</v>
      </c>
      <c r="G30">
        <f t="shared" si="0"/>
        <v>0</v>
      </c>
      <c r="H30">
        <f t="shared" si="1"/>
        <v>0</v>
      </c>
    </row>
    <row r="31" spans="1:8" x14ac:dyDescent="0.25">
      <c r="A31" t="s">
        <v>159</v>
      </c>
      <c r="B31" t="s">
        <v>118</v>
      </c>
      <c r="C31" s="61">
        <v>968</v>
      </c>
      <c r="D31" s="72">
        <v>4509736496</v>
      </c>
      <c r="E31" s="62">
        <v>968</v>
      </c>
      <c r="F31" s="71">
        <v>4509736496</v>
      </c>
      <c r="G31">
        <f t="shared" si="0"/>
        <v>0</v>
      </c>
      <c r="H31">
        <f t="shared" si="1"/>
        <v>0</v>
      </c>
    </row>
    <row r="32" spans="1:8" x14ac:dyDescent="0.25">
      <c r="A32" t="s">
        <v>187</v>
      </c>
      <c r="B32" t="s">
        <v>7</v>
      </c>
      <c r="C32" s="61">
        <v>26</v>
      </c>
      <c r="D32" s="72">
        <v>218747519</v>
      </c>
      <c r="E32" s="62">
        <v>26</v>
      </c>
      <c r="F32" s="71">
        <v>218747519</v>
      </c>
      <c r="G32">
        <f t="shared" si="0"/>
        <v>0</v>
      </c>
      <c r="H32">
        <f t="shared" si="1"/>
        <v>0</v>
      </c>
    </row>
    <row r="33" spans="1:8" x14ac:dyDescent="0.25">
      <c r="A33" t="s">
        <v>188</v>
      </c>
      <c r="B33" t="s">
        <v>8</v>
      </c>
      <c r="C33" s="61">
        <v>75</v>
      </c>
      <c r="D33" s="72">
        <v>1062335479</v>
      </c>
      <c r="E33" s="62">
        <v>75</v>
      </c>
      <c r="F33" s="71">
        <v>1062335479</v>
      </c>
      <c r="G33">
        <f t="shared" si="0"/>
        <v>0</v>
      </c>
      <c r="H33">
        <f t="shared" si="1"/>
        <v>0</v>
      </c>
    </row>
    <row r="34" spans="1:8" x14ac:dyDescent="0.25">
      <c r="A34" t="s">
        <v>189</v>
      </c>
      <c r="B34" t="s">
        <v>9</v>
      </c>
      <c r="C34" s="61">
        <v>29</v>
      </c>
      <c r="D34" s="72">
        <v>609591662</v>
      </c>
      <c r="E34" s="62">
        <v>29</v>
      </c>
      <c r="F34" s="71">
        <v>609591662</v>
      </c>
      <c r="G34">
        <f t="shared" si="0"/>
        <v>0</v>
      </c>
      <c r="H34">
        <f t="shared" si="1"/>
        <v>0</v>
      </c>
    </row>
    <row r="35" spans="1:8" x14ac:dyDescent="0.25">
      <c r="A35" t="s">
        <v>190</v>
      </c>
      <c r="B35" t="s">
        <v>10</v>
      </c>
      <c r="C35" s="61">
        <v>69</v>
      </c>
      <c r="D35" s="72">
        <v>565076095</v>
      </c>
      <c r="E35" s="62">
        <v>69</v>
      </c>
      <c r="F35" s="71">
        <v>565076095</v>
      </c>
      <c r="G35">
        <f t="shared" si="0"/>
        <v>0</v>
      </c>
      <c r="H35">
        <f t="shared" si="1"/>
        <v>0</v>
      </c>
    </row>
    <row r="36" spans="1:8" x14ac:dyDescent="0.25">
      <c r="A36" t="s">
        <v>191</v>
      </c>
      <c r="B36" t="s">
        <v>11</v>
      </c>
      <c r="C36" s="61">
        <v>55</v>
      </c>
      <c r="D36" s="72">
        <v>713738224</v>
      </c>
      <c r="E36" s="62">
        <v>55</v>
      </c>
      <c r="F36" s="71">
        <v>713738224</v>
      </c>
      <c r="G36">
        <f t="shared" si="0"/>
        <v>0</v>
      </c>
      <c r="H36">
        <f t="shared" si="1"/>
        <v>0</v>
      </c>
    </row>
    <row r="37" spans="1:8" x14ac:dyDescent="0.25">
      <c r="A37" t="s">
        <v>192</v>
      </c>
      <c r="B37" t="s">
        <v>12</v>
      </c>
      <c r="C37" s="61">
        <v>463</v>
      </c>
      <c r="D37" s="72">
        <v>503308574</v>
      </c>
      <c r="E37" s="62">
        <v>463</v>
      </c>
      <c r="F37" s="71">
        <v>503308574</v>
      </c>
      <c r="G37">
        <f t="shared" si="0"/>
        <v>0</v>
      </c>
      <c r="H37">
        <f t="shared" si="1"/>
        <v>0</v>
      </c>
    </row>
    <row r="38" spans="1:8" x14ac:dyDescent="0.25">
      <c r="A38" t="s">
        <v>193</v>
      </c>
      <c r="B38" t="s">
        <v>179</v>
      </c>
      <c r="C38" s="61">
        <v>251</v>
      </c>
      <c r="D38" s="72">
        <v>836938943</v>
      </c>
      <c r="E38" s="62">
        <v>251</v>
      </c>
      <c r="F38" s="71">
        <v>836938943</v>
      </c>
      <c r="G38">
        <f t="shared" si="0"/>
        <v>0</v>
      </c>
      <c r="H38">
        <f t="shared" si="1"/>
        <v>0</v>
      </c>
    </row>
    <row r="39" spans="1:8" x14ac:dyDescent="0.25">
      <c r="A39" t="s">
        <v>168</v>
      </c>
      <c r="B39" t="s">
        <v>13</v>
      </c>
      <c r="C39" s="61">
        <v>976</v>
      </c>
      <c r="D39" s="72">
        <v>638159421</v>
      </c>
      <c r="E39" s="62">
        <v>976</v>
      </c>
      <c r="F39" s="71">
        <v>638159421</v>
      </c>
      <c r="G39">
        <f t="shared" si="0"/>
        <v>0</v>
      </c>
      <c r="H39">
        <f t="shared" si="1"/>
        <v>0</v>
      </c>
    </row>
    <row r="40" spans="1:8" x14ac:dyDescent="0.25">
      <c r="A40" t="s">
        <v>169</v>
      </c>
      <c r="B40" t="s">
        <v>14</v>
      </c>
      <c r="C40" s="61">
        <v>267</v>
      </c>
      <c r="D40" s="72">
        <v>217137060</v>
      </c>
      <c r="E40" s="62">
        <v>267</v>
      </c>
      <c r="F40" s="71">
        <v>217137060</v>
      </c>
      <c r="G40">
        <f t="shared" si="0"/>
        <v>0</v>
      </c>
      <c r="H40">
        <f t="shared" si="1"/>
        <v>0</v>
      </c>
    </row>
    <row r="41" spans="1:8" x14ac:dyDescent="0.25">
      <c r="A41" t="s">
        <v>170</v>
      </c>
      <c r="B41" t="s">
        <v>15</v>
      </c>
      <c r="C41" s="61">
        <v>182</v>
      </c>
      <c r="D41" s="72">
        <v>44488299</v>
      </c>
      <c r="E41" s="62">
        <v>182</v>
      </c>
      <c r="F41" s="71">
        <v>44488299</v>
      </c>
      <c r="G41">
        <f t="shared" si="0"/>
        <v>0</v>
      </c>
      <c r="H41">
        <f t="shared" si="1"/>
        <v>0</v>
      </c>
    </row>
    <row r="42" spans="1:8" x14ac:dyDescent="0.25">
      <c r="A42" t="s">
        <v>171</v>
      </c>
      <c r="B42" t="s">
        <v>16</v>
      </c>
      <c r="C42" s="61">
        <v>42</v>
      </c>
      <c r="D42" s="72">
        <v>35010688</v>
      </c>
      <c r="E42" s="62">
        <v>42</v>
      </c>
      <c r="F42" s="71">
        <v>35010688</v>
      </c>
      <c r="G42">
        <f t="shared" si="0"/>
        <v>0</v>
      </c>
      <c r="H42">
        <f t="shared" si="1"/>
        <v>0</v>
      </c>
    </row>
    <row r="43" spans="1:8" x14ac:dyDescent="0.25">
      <c r="A43" t="s">
        <v>172</v>
      </c>
      <c r="B43" t="s">
        <v>119</v>
      </c>
      <c r="C43" s="61">
        <v>445</v>
      </c>
      <c r="D43" s="72">
        <v>2195586246</v>
      </c>
      <c r="E43" s="62">
        <v>445</v>
      </c>
      <c r="F43" s="71">
        <v>2195586246</v>
      </c>
      <c r="G43">
        <f t="shared" si="0"/>
        <v>0</v>
      </c>
      <c r="H43">
        <f t="shared" si="1"/>
        <v>0</v>
      </c>
    </row>
    <row r="44" spans="1:8" x14ac:dyDescent="0.25">
      <c r="A44" t="s">
        <v>194</v>
      </c>
      <c r="B44" t="s">
        <v>17</v>
      </c>
      <c r="C44" s="61">
        <v>82</v>
      </c>
      <c r="D44" s="72">
        <v>901630615</v>
      </c>
      <c r="E44" s="62">
        <v>82</v>
      </c>
      <c r="F44" s="71">
        <v>901630615</v>
      </c>
      <c r="G44">
        <f t="shared" si="0"/>
        <v>0</v>
      </c>
      <c r="H44">
        <f t="shared" si="1"/>
        <v>0</v>
      </c>
    </row>
    <row r="45" spans="1:8" x14ac:dyDescent="0.25">
      <c r="A45" t="s">
        <v>195</v>
      </c>
      <c r="B45" t="s">
        <v>18</v>
      </c>
      <c r="C45" s="61">
        <v>46</v>
      </c>
      <c r="D45" s="72">
        <v>332571884</v>
      </c>
      <c r="E45" s="62">
        <v>46</v>
      </c>
      <c r="F45" s="71">
        <v>332571884</v>
      </c>
      <c r="G45">
        <f t="shared" si="0"/>
        <v>0</v>
      </c>
      <c r="H45">
        <f t="shared" si="1"/>
        <v>0</v>
      </c>
    </row>
    <row r="46" spans="1:8" x14ac:dyDescent="0.25">
      <c r="A46" t="s">
        <v>196</v>
      </c>
      <c r="B46" t="s">
        <v>19</v>
      </c>
      <c r="C46" s="61">
        <v>317</v>
      </c>
      <c r="D46" s="72">
        <v>961383747</v>
      </c>
      <c r="E46" s="62">
        <v>317</v>
      </c>
      <c r="F46" s="71">
        <v>961383747</v>
      </c>
      <c r="G46">
        <f t="shared" si="0"/>
        <v>0</v>
      </c>
      <c r="H46">
        <f t="shared" si="1"/>
        <v>0</v>
      </c>
    </row>
    <row r="47" spans="1:8" x14ac:dyDescent="0.25">
      <c r="A47" t="s">
        <v>173</v>
      </c>
      <c r="B47" t="s">
        <v>120</v>
      </c>
      <c r="C47" s="61">
        <v>105</v>
      </c>
      <c r="D47" s="72">
        <v>1793886922</v>
      </c>
      <c r="E47" s="62">
        <v>105</v>
      </c>
      <c r="F47" s="71">
        <v>1793886922</v>
      </c>
      <c r="G47">
        <f t="shared" si="0"/>
        <v>0</v>
      </c>
      <c r="H47">
        <f t="shared" si="1"/>
        <v>0</v>
      </c>
    </row>
    <row r="48" spans="1:8" x14ac:dyDescent="0.25">
      <c r="A48" t="s">
        <v>197</v>
      </c>
      <c r="B48" t="s">
        <v>20</v>
      </c>
      <c r="C48" s="61">
        <v>32</v>
      </c>
      <c r="D48" s="72">
        <v>1295756121</v>
      </c>
      <c r="E48" s="62">
        <v>32</v>
      </c>
      <c r="F48" s="71">
        <v>1295756121</v>
      </c>
      <c r="G48">
        <f t="shared" si="0"/>
        <v>0</v>
      </c>
      <c r="H48">
        <f t="shared" si="1"/>
        <v>0</v>
      </c>
    </row>
    <row r="49" spans="1:8" x14ac:dyDescent="0.25">
      <c r="A49" t="s">
        <v>198</v>
      </c>
      <c r="B49" t="s">
        <v>21</v>
      </c>
      <c r="C49" s="61">
        <v>73</v>
      </c>
      <c r="D49" s="72">
        <v>498130801</v>
      </c>
      <c r="E49" s="62">
        <v>73</v>
      </c>
      <c r="F49" s="71">
        <v>498130801</v>
      </c>
      <c r="G49">
        <f t="shared" si="0"/>
        <v>0</v>
      </c>
      <c r="H49">
        <f t="shared" si="1"/>
        <v>0</v>
      </c>
    </row>
    <row r="50" spans="1:8" x14ac:dyDescent="0.25">
      <c r="A50" t="s">
        <v>174</v>
      </c>
      <c r="B50" t="s">
        <v>22</v>
      </c>
      <c r="C50" s="61">
        <v>732</v>
      </c>
      <c r="D50" s="72">
        <v>276725121</v>
      </c>
      <c r="E50" s="62">
        <v>732</v>
      </c>
      <c r="F50" s="71">
        <v>276725121</v>
      </c>
      <c r="G50">
        <f t="shared" si="0"/>
        <v>0</v>
      </c>
      <c r="H50">
        <f t="shared" si="1"/>
        <v>0</v>
      </c>
    </row>
    <row r="51" spans="1:8" x14ac:dyDescent="0.25">
      <c r="A51" t="s">
        <v>175</v>
      </c>
      <c r="B51" t="s">
        <v>121</v>
      </c>
      <c r="C51" s="61">
        <v>36</v>
      </c>
      <c r="D51" s="72">
        <v>5224717576</v>
      </c>
      <c r="E51" s="62">
        <v>36</v>
      </c>
      <c r="F51" s="71">
        <v>5224717576</v>
      </c>
      <c r="G51">
        <f t="shared" si="0"/>
        <v>0</v>
      </c>
      <c r="H51">
        <f t="shared" si="1"/>
        <v>0</v>
      </c>
    </row>
    <row r="52" spans="1:8" x14ac:dyDescent="0.25">
      <c r="A52" t="s">
        <v>199</v>
      </c>
      <c r="B52" t="s">
        <v>23</v>
      </c>
      <c r="C52" s="61">
        <v>15</v>
      </c>
      <c r="D52" s="72">
        <v>4990085761</v>
      </c>
      <c r="E52" s="62">
        <v>15</v>
      </c>
      <c r="F52" s="71">
        <v>4990085761</v>
      </c>
      <c r="G52">
        <f t="shared" si="0"/>
        <v>0</v>
      </c>
      <c r="H52">
        <f t="shared" si="1"/>
        <v>0</v>
      </c>
    </row>
    <row r="53" spans="1:8" x14ac:dyDescent="0.25">
      <c r="A53" t="s">
        <v>176</v>
      </c>
      <c r="B53" t="s">
        <v>180</v>
      </c>
      <c r="C53" s="61">
        <v>21</v>
      </c>
      <c r="D53" s="72">
        <v>234631815</v>
      </c>
      <c r="E53" s="62">
        <v>21</v>
      </c>
      <c r="F53" s="71">
        <v>234631815</v>
      </c>
      <c r="G53">
        <f t="shared" si="0"/>
        <v>0</v>
      </c>
      <c r="H53">
        <f t="shared" si="1"/>
        <v>0</v>
      </c>
    </row>
    <row r="54" spans="1:8" x14ac:dyDescent="0.25">
      <c r="A54" t="s">
        <v>177</v>
      </c>
      <c r="B54" t="s">
        <v>122</v>
      </c>
      <c r="C54" s="61">
        <v>674</v>
      </c>
      <c r="D54" s="72">
        <v>1866697559</v>
      </c>
      <c r="E54" s="62">
        <v>674</v>
      </c>
      <c r="F54" s="71">
        <v>1866697559</v>
      </c>
      <c r="G54">
        <f t="shared" si="0"/>
        <v>0</v>
      </c>
      <c r="H54">
        <f t="shared" si="1"/>
        <v>0</v>
      </c>
    </row>
    <row r="55" spans="1:8" x14ac:dyDescent="0.25">
      <c r="A55" t="s">
        <v>761</v>
      </c>
      <c r="B55" t="s">
        <v>762</v>
      </c>
      <c r="C55" s="61">
        <v>79</v>
      </c>
      <c r="D55" s="72">
        <v>724041936</v>
      </c>
      <c r="E55" s="62">
        <v>79</v>
      </c>
      <c r="F55" s="71">
        <v>724041936</v>
      </c>
      <c r="G55">
        <f t="shared" si="0"/>
        <v>0</v>
      </c>
      <c r="H55">
        <f t="shared" si="1"/>
        <v>0</v>
      </c>
    </row>
    <row r="56" spans="1:8" x14ac:dyDescent="0.25">
      <c r="A56" t="s">
        <v>200</v>
      </c>
      <c r="B56" t="s">
        <v>24</v>
      </c>
      <c r="C56" s="61">
        <v>388</v>
      </c>
      <c r="D56" s="72">
        <v>423703454</v>
      </c>
      <c r="E56" s="62">
        <v>388</v>
      </c>
      <c r="F56" s="71">
        <v>423703454</v>
      </c>
      <c r="G56">
        <f t="shared" si="0"/>
        <v>0</v>
      </c>
      <c r="H56">
        <f t="shared" si="1"/>
        <v>0</v>
      </c>
    </row>
    <row r="57" spans="1:8" x14ac:dyDescent="0.25">
      <c r="A57" t="s">
        <v>764</v>
      </c>
      <c r="B57" t="s">
        <v>763</v>
      </c>
      <c r="C57" s="61">
        <v>27</v>
      </c>
      <c r="D57" s="72">
        <v>345886534</v>
      </c>
      <c r="E57" s="62">
        <v>27</v>
      </c>
      <c r="F57" s="71">
        <v>345886534</v>
      </c>
      <c r="G57">
        <f t="shared" si="0"/>
        <v>0</v>
      </c>
      <c r="H57">
        <f t="shared" si="1"/>
        <v>0</v>
      </c>
    </row>
    <row r="58" spans="1:8" x14ac:dyDescent="0.25">
      <c r="A58" t="s">
        <v>765</v>
      </c>
      <c r="B58">
        <v>3255</v>
      </c>
      <c r="C58" s="61">
        <v>27</v>
      </c>
      <c r="D58" s="72">
        <v>38440778</v>
      </c>
      <c r="E58" s="62">
        <v>27</v>
      </c>
      <c r="F58" s="71">
        <v>38440778</v>
      </c>
      <c r="G58">
        <f t="shared" si="0"/>
        <v>0</v>
      </c>
      <c r="H58">
        <f t="shared" si="1"/>
        <v>0</v>
      </c>
    </row>
    <row r="59" spans="1:8" x14ac:dyDescent="0.25">
      <c r="A59" t="s">
        <v>766</v>
      </c>
      <c r="B59">
        <v>3256</v>
      </c>
      <c r="C59" s="61">
        <v>90</v>
      </c>
      <c r="D59" s="72">
        <v>171649980</v>
      </c>
      <c r="E59" s="62">
        <v>90</v>
      </c>
      <c r="F59" s="71">
        <v>171649980</v>
      </c>
      <c r="G59">
        <f t="shared" si="0"/>
        <v>0</v>
      </c>
      <c r="H59">
        <f t="shared" si="1"/>
        <v>0</v>
      </c>
    </row>
    <row r="60" spans="1:8" x14ac:dyDescent="0.25">
      <c r="A60" t="s">
        <v>767</v>
      </c>
      <c r="B60">
        <v>3259</v>
      </c>
      <c r="C60" s="61">
        <v>63</v>
      </c>
      <c r="D60" s="72">
        <v>162974877</v>
      </c>
      <c r="E60" s="62">
        <v>63</v>
      </c>
      <c r="F60" s="71">
        <v>162974877</v>
      </c>
      <c r="G60">
        <f t="shared" si="0"/>
        <v>0</v>
      </c>
      <c r="H60">
        <f t="shared" si="1"/>
        <v>0</v>
      </c>
    </row>
    <row r="61" spans="1:8" x14ac:dyDescent="0.25">
      <c r="A61" t="s">
        <v>178</v>
      </c>
      <c r="B61" t="s">
        <v>25</v>
      </c>
      <c r="C61" s="61">
        <v>245</v>
      </c>
      <c r="D61" s="72">
        <v>922221760</v>
      </c>
      <c r="E61" s="62">
        <v>245</v>
      </c>
      <c r="F61" s="71">
        <v>922221760</v>
      </c>
      <c r="G61">
        <f t="shared" si="0"/>
        <v>0</v>
      </c>
      <c r="H61">
        <f t="shared" si="1"/>
        <v>0</v>
      </c>
    </row>
    <row r="62" spans="1:8" x14ac:dyDescent="0.25">
      <c r="A62" t="s">
        <v>360</v>
      </c>
      <c r="B62" t="s">
        <v>123</v>
      </c>
      <c r="C62" s="61">
        <v>312</v>
      </c>
      <c r="D62" s="72">
        <v>903205958</v>
      </c>
      <c r="E62" s="62">
        <v>312</v>
      </c>
      <c r="F62" s="71">
        <v>903205958</v>
      </c>
      <c r="G62">
        <f t="shared" si="0"/>
        <v>0</v>
      </c>
      <c r="H62">
        <f t="shared" si="1"/>
        <v>0</v>
      </c>
    </row>
    <row r="63" spans="1:8" x14ac:dyDescent="0.25">
      <c r="A63" t="s">
        <v>350</v>
      </c>
      <c r="B63" t="s">
        <v>124</v>
      </c>
      <c r="C63" s="61">
        <v>131</v>
      </c>
      <c r="D63" s="72">
        <v>727576176</v>
      </c>
      <c r="E63" s="62">
        <v>131</v>
      </c>
      <c r="F63" s="71">
        <v>727576176</v>
      </c>
      <c r="G63">
        <f t="shared" si="0"/>
        <v>0</v>
      </c>
      <c r="H63">
        <f t="shared" si="1"/>
        <v>0</v>
      </c>
    </row>
    <row r="64" spans="1:8" x14ac:dyDescent="0.25">
      <c r="A64" t="s">
        <v>201</v>
      </c>
      <c r="B64" t="s">
        <v>311</v>
      </c>
      <c r="C64" s="61">
        <v>61</v>
      </c>
      <c r="D64" s="72">
        <v>327966334</v>
      </c>
      <c r="E64" s="62">
        <v>61</v>
      </c>
      <c r="F64" s="71">
        <v>327966334</v>
      </c>
      <c r="G64">
        <f t="shared" si="0"/>
        <v>0</v>
      </c>
      <c r="H64">
        <f t="shared" si="1"/>
        <v>0</v>
      </c>
    </row>
    <row r="65" spans="1:8" x14ac:dyDescent="0.25">
      <c r="A65" t="s">
        <v>202</v>
      </c>
      <c r="B65" t="s">
        <v>26</v>
      </c>
      <c r="C65" s="61">
        <v>19</v>
      </c>
      <c r="D65" s="72">
        <v>201706900</v>
      </c>
      <c r="E65" s="62">
        <v>19</v>
      </c>
      <c r="F65" s="71">
        <v>201706900</v>
      </c>
      <c r="G65">
        <f t="shared" si="0"/>
        <v>0</v>
      </c>
      <c r="H65">
        <f t="shared" si="1"/>
        <v>0</v>
      </c>
    </row>
    <row r="66" spans="1:8" x14ac:dyDescent="0.25">
      <c r="A66" t="s">
        <v>203</v>
      </c>
      <c r="B66" t="s">
        <v>27</v>
      </c>
      <c r="C66" s="61">
        <v>14</v>
      </c>
      <c r="D66" s="72">
        <v>38148950</v>
      </c>
      <c r="E66" s="62">
        <v>14</v>
      </c>
      <c r="F66" s="71">
        <v>38148950</v>
      </c>
      <c r="G66">
        <f t="shared" si="0"/>
        <v>0</v>
      </c>
      <c r="H66">
        <f t="shared" si="1"/>
        <v>0</v>
      </c>
    </row>
    <row r="67" spans="1:8" x14ac:dyDescent="0.25">
      <c r="A67" t="s">
        <v>204</v>
      </c>
      <c r="B67" t="s">
        <v>28</v>
      </c>
      <c r="C67" s="61">
        <v>37</v>
      </c>
      <c r="D67" s="72">
        <v>159753992</v>
      </c>
      <c r="E67" s="62">
        <v>37</v>
      </c>
      <c r="F67" s="71">
        <v>159753992</v>
      </c>
      <c r="G67">
        <f t="shared" si="0"/>
        <v>0</v>
      </c>
      <c r="H67">
        <f t="shared" si="1"/>
        <v>0</v>
      </c>
    </row>
    <row r="68" spans="1:8" x14ac:dyDescent="0.25">
      <c r="A68" t="s">
        <v>351</v>
      </c>
      <c r="B68" t="s">
        <v>29</v>
      </c>
      <c r="C68" s="61">
        <v>1224</v>
      </c>
      <c r="D68" s="72">
        <v>1619656729</v>
      </c>
      <c r="E68" s="62">
        <v>1224</v>
      </c>
      <c r="F68" s="71">
        <v>1619656729</v>
      </c>
      <c r="G68">
        <f t="shared" si="0"/>
        <v>0</v>
      </c>
      <c r="H68">
        <f t="shared" si="1"/>
        <v>0</v>
      </c>
    </row>
    <row r="69" spans="1:8" x14ac:dyDescent="0.25">
      <c r="A69" t="s">
        <v>352</v>
      </c>
      <c r="B69" t="s">
        <v>125</v>
      </c>
      <c r="C69" s="61">
        <v>658</v>
      </c>
      <c r="D69" s="72">
        <v>1541127908</v>
      </c>
      <c r="E69" s="62">
        <v>658</v>
      </c>
      <c r="F69" s="71">
        <v>1541127908</v>
      </c>
      <c r="G69">
        <f t="shared" ref="G69:G132" si="2">C69-E69</f>
        <v>0</v>
      </c>
      <c r="H69">
        <f t="shared" ref="H69:H132" si="3">D69-F69</f>
        <v>0</v>
      </c>
    </row>
    <row r="70" spans="1:8" x14ac:dyDescent="0.25">
      <c r="A70" t="s">
        <v>205</v>
      </c>
      <c r="B70" t="s">
        <v>30</v>
      </c>
      <c r="C70" s="61">
        <v>69</v>
      </c>
      <c r="D70" s="72">
        <v>132819058</v>
      </c>
      <c r="E70" s="62">
        <v>69</v>
      </c>
      <c r="F70" s="71">
        <v>132819058</v>
      </c>
      <c r="G70">
        <f t="shared" si="2"/>
        <v>0</v>
      </c>
      <c r="H70">
        <f t="shared" si="3"/>
        <v>0</v>
      </c>
    </row>
    <row r="71" spans="1:8" x14ac:dyDescent="0.25">
      <c r="A71" t="s">
        <v>206</v>
      </c>
      <c r="B71" t="s">
        <v>31</v>
      </c>
      <c r="C71" s="61">
        <v>132</v>
      </c>
      <c r="D71" s="72">
        <v>336975591</v>
      </c>
      <c r="E71" s="62">
        <v>132</v>
      </c>
      <c r="F71" s="71">
        <v>336975591</v>
      </c>
      <c r="G71">
        <f t="shared" si="2"/>
        <v>0</v>
      </c>
      <c r="H71">
        <f t="shared" si="3"/>
        <v>0</v>
      </c>
    </row>
    <row r="72" spans="1:8" x14ac:dyDescent="0.25">
      <c r="A72" t="s">
        <v>207</v>
      </c>
      <c r="B72" t="s">
        <v>312</v>
      </c>
      <c r="C72" s="61">
        <v>457</v>
      </c>
      <c r="D72" s="72">
        <v>1071333259</v>
      </c>
      <c r="E72" s="62">
        <v>457</v>
      </c>
      <c r="F72" s="71">
        <v>1071333259</v>
      </c>
      <c r="G72">
        <f t="shared" si="2"/>
        <v>0</v>
      </c>
      <c r="H72">
        <f t="shared" si="3"/>
        <v>0</v>
      </c>
    </row>
    <row r="73" spans="1:8" x14ac:dyDescent="0.25">
      <c r="A73" t="s">
        <v>353</v>
      </c>
      <c r="B73" t="s">
        <v>126</v>
      </c>
      <c r="C73" s="61">
        <v>524</v>
      </c>
      <c r="D73" s="72">
        <v>2666524734</v>
      </c>
      <c r="E73" s="62">
        <v>524</v>
      </c>
      <c r="F73" s="71">
        <v>2666524734</v>
      </c>
      <c r="G73">
        <f t="shared" si="2"/>
        <v>0</v>
      </c>
      <c r="H73">
        <f t="shared" si="3"/>
        <v>0</v>
      </c>
    </row>
    <row r="74" spans="1:8" x14ac:dyDescent="0.25">
      <c r="A74" t="s">
        <v>208</v>
      </c>
      <c r="B74" t="s">
        <v>32</v>
      </c>
      <c r="C74" s="61">
        <v>38</v>
      </c>
      <c r="D74" s="72">
        <v>100837712</v>
      </c>
      <c r="E74" s="62">
        <v>38</v>
      </c>
      <c r="F74" s="71">
        <v>100837712</v>
      </c>
      <c r="G74">
        <f t="shared" si="2"/>
        <v>0</v>
      </c>
      <c r="H74">
        <f t="shared" si="3"/>
        <v>0</v>
      </c>
    </row>
    <row r="75" spans="1:8" x14ac:dyDescent="0.25">
      <c r="A75" t="s">
        <v>365</v>
      </c>
      <c r="B75" t="s">
        <v>33</v>
      </c>
      <c r="C75" s="61">
        <v>60</v>
      </c>
      <c r="D75" s="72">
        <v>133049374</v>
      </c>
      <c r="E75" s="62">
        <v>60</v>
      </c>
      <c r="F75" s="71">
        <v>133049374</v>
      </c>
      <c r="G75">
        <f t="shared" si="2"/>
        <v>0</v>
      </c>
      <c r="H75">
        <f t="shared" si="3"/>
        <v>0</v>
      </c>
    </row>
    <row r="76" spans="1:8" x14ac:dyDescent="0.25">
      <c r="A76" t="s">
        <v>209</v>
      </c>
      <c r="B76" t="s">
        <v>34</v>
      </c>
      <c r="C76" s="61">
        <v>24</v>
      </c>
      <c r="D76" s="72">
        <v>20295190</v>
      </c>
      <c r="E76" s="62">
        <v>24</v>
      </c>
      <c r="F76" s="71">
        <v>20295190</v>
      </c>
      <c r="G76">
        <f t="shared" si="2"/>
        <v>0</v>
      </c>
      <c r="H76">
        <f t="shared" si="3"/>
        <v>0</v>
      </c>
    </row>
    <row r="77" spans="1:8" x14ac:dyDescent="0.25">
      <c r="A77" t="s">
        <v>210</v>
      </c>
      <c r="B77" t="s">
        <v>35</v>
      </c>
      <c r="C77" s="61">
        <v>92</v>
      </c>
      <c r="D77" s="72">
        <v>818675381</v>
      </c>
      <c r="E77" s="62">
        <v>92</v>
      </c>
      <c r="F77" s="71">
        <v>818675381</v>
      </c>
      <c r="G77">
        <f t="shared" si="2"/>
        <v>0</v>
      </c>
      <c r="H77">
        <f t="shared" si="3"/>
        <v>0</v>
      </c>
    </row>
    <row r="78" spans="1:8" x14ac:dyDescent="0.25">
      <c r="A78" t="s">
        <v>211</v>
      </c>
      <c r="B78" t="s">
        <v>36</v>
      </c>
      <c r="C78" s="61">
        <v>244</v>
      </c>
      <c r="D78" s="72">
        <v>1565237710</v>
      </c>
      <c r="E78" s="62">
        <v>244</v>
      </c>
      <c r="F78" s="71">
        <v>1565237710</v>
      </c>
      <c r="G78">
        <f t="shared" si="2"/>
        <v>0</v>
      </c>
      <c r="H78">
        <f t="shared" si="3"/>
        <v>0</v>
      </c>
    </row>
    <row r="79" spans="1:8" x14ac:dyDescent="0.25">
      <c r="A79" t="s">
        <v>768</v>
      </c>
      <c r="B79" t="s">
        <v>769</v>
      </c>
      <c r="C79" s="61">
        <v>66</v>
      </c>
      <c r="D79" s="72">
        <v>28429367</v>
      </c>
      <c r="E79" s="62">
        <v>66</v>
      </c>
      <c r="F79" s="71">
        <v>28429367</v>
      </c>
      <c r="G79">
        <f t="shared" si="2"/>
        <v>0</v>
      </c>
      <c r="H79">
        <f t="shared" si="3"/>
        <v>0</v>
      </c>
    </row>
    <row r="80" spans="1:8" x14ac:dyDescent="0.25">
      <c r="A80" t="s">
        <v>354</v>
      </c>
      <c r="B80" t="s">
        <v>127</v>
      </c>
      <c r="C80" s="61">
        <v>150</v>
      </c>
      <c r="D80" s="72">
        <v>676585511</v>
      </c>
      <c r="E80" s="62">
        <v>150</v>
      </c>
      <c r="F80" s="71">
        <v>676585511</v>
      </c>
      <c r="G80">
        <f t="shared" si="2"/>
        <v>0</v>
      </c>
      <c r="H80">
        <f t="shared" si="3"/>
        <v>0</v>
      </c>
    </row>
    <row r="81" spans="1:8" x14ac:dyDescent="0.25">
      <c r="A81" t="s">
        <v>212</v>
      </c>
      <c r="B81" t="s">
        <v>37</v>
      </c>
      <c r="C81" s="61">
        <v>44</v>
      </c>
      <c r="D81" s="72">
        <v>169392775</v>
      </c>
      <c r="E81" s="62">
        <v>44</v>
      </c>
      <c r="F81" s="71">
        <v>169392775</v>
      </c>
      <c r="G81">
        <f t="shared" si="2"/>
        <v>0</v>
      </c>
      <c r="H81">
        <f t="shared" si="3"/>
        <v>0</v>
      </c>
    </row>
    <row r="82" spans="1:8" x14ac:dyDescent="0.25">
      <c r="A82" t="s">
        <v>213</v>
      </c>
      <c r="B82" t="s">
        <v>38</v>
      </c>
      <c r="C82" s="61">
        <v>8</v>
      </c>
      <c r="D82" s="72">
        <v>1958923</v>
      </c>
      <c r="E82" s="62">
        <v>8</v>
      </c>
      <c r="F82" s="71">
        <v>1958923</v>
      </c>
      <c r="G82">
        <f t="shared" si="2"/>
        <v>0</v>
      </c>
      <c r="H82">
        <f t="shared" si="3"/>
        <v>0</v>
      </c>
    </row>
    <row r="83" spans="1:8" x14ac:dyDescent="0.25">
      <c r="A83" t="s">
        <v>214</v>
      </c>
      <c r="B83" t="s">
        <v>309</v>
      </c>
      <c r="C83" s="61">
        <v>98</v>
      </c>
      <c r="D83" s="72">
        <v>505233813</v>
      </c>
      <c r="E83" s="62">
        <v>98</v>
      </c>
      <c r="F83" s="71">
        <v>505233813</v>
      </c>
      <c r="G83">
        <f t="shared" si="2"/>
        <v>0</v>
      </c>
      <c r="H83">
        <f t="shared" si="3"/>
        <v>0</v>
      </c>
    </row>
    <row r="84" spans="1:8" x14ac:dyDescent="0.25">
      <c r="A84" t="s">
        <v>355</v>
      </c>
      <c r="B84" t="s">
        <v>128</v>
      </c>
      <c r="C84" s="61">
        <v>462</v>
      </c>
      <c r="D84" s="72">
        <v>17810546535</v>
      </c>
      <c r="E84" s="62">
        <v>462</v>
      </c>
      <c r="F84" s="71">
        <v>17810546535</v>
      </c>
      <c r="G84">
        <f t="shared" si="2"/>
        <v>0</v>
      </c>
      <c r="H84">
        <f t="shared" si="3"/>
        <v>0</v>
      </c>
    </row>
    <row r="85" spans="1:8" x14ac:dyDescent="0.25">
      <c r="A85" t="s">
        <v>215</v>
      </c>
      <c r="B85" t="s">
        <v>310</v>
      </c>
      <c r="C85" s="61">
        <v>115</v>
      </c>
      <c r="D85" s="72">
        <v>396395726</v>
      </c>
      <c r="E85" s="62">
        <v>115</v>
      </c>
      <c r="F85" s="71">
        <v>396395726</v>
      </c>
      <c r="G85">
        <f t="shared" si="2"/>
        <v>0</v>
      </c>
      <c r="H85">
        <f t="shared" si="3"/>
        <v>0</v>
      </c>
    </row>
    <row r="86" spans="1:8" x14ac:dyDescent="0.25">
      <c r="A86" t="s">
        <v>216</v>
      </c>
      <c r="B86" t="s">
        <v>39</v>
      </c>
      <c r="C86" s="61">
        <v>121</v>
      </c>
      <c r="D86" s="72">
        <v>17052906427</v>
      </c>
      <c r="E86" s="62">
        <v>121</v>
      </c>
      <c r="F86" s="71">
        <v>17052906427</v>
      </c>
      <c r="G86">
        <f t="shared" si="2"/>
        <v>0</v>
      </c>
      <c r="H86">
        <f t="shared" si="3"/>
        <v>0</v>
      </c>
    </row>
    <row r="87" spans="1:8" x14ac:dyDescent="0.25">
      <c r="A87" t="s">
        <v>217</v>
      </c>
      <c r="B87" t="s">
        <v>40</v>
      </c>
      <c r="C87" s="61">
        <v>182</v>
      </c>
      <c r="D87" s="72">
        <v>337007091</v>
      </c>
      <c r="E87" s="62">
        <v>182</v>
      </c>
      <c r="F87" s="71">
        <v>337007091</v>
      </c>
      <c r="G87">
        <f t="shared" si="2"/>
        <v>0</v>
      </c>
      <c r="H87">
        <f t="shared" si="3"/>
        <v>0</v>
      </c>
    </row>
    <row r="88" spans="1:8" x14ac:dyDescent="0.25">
      <c r="A88" t="s">
        <v>218</v>
      </c>
      <c r="B88" t="s">
        <v>343</v>
      </c>
      <c r="C88" s="61">
        <v>44</v>
      </c>
      <c r="D88" s="72">
        <v>24237291</v>
      </c>
      <c r="E88" s="62">
        <v>44</v>
      </c>
      <c r="F88" s="71">
        <v>24237291</v>
      </c>
      <c r="G88">
        <f t="shared" si="2"/>
        <v>0</v>
      </c>
      <c r="H88">
        <f t="shared" si="3"/>
        <v>0</v>
      </c>
    </row>
    <row r="89" spans="1:8" x14ac:dyDescent="0.25">
      <c r="A89" t="s">
        <v>356</v>
      </c>
      <c r="B89" t="s">
        <v>41</v>
      </c>
      <c r="C89" s="61">
        <v>595</v>
      </c>
      <c r="D89" s="72">
        <v>409333404</v>
      </c>
      <c r="E89" s="62">
        <v>595</v>
      </c>
      <c r="F89" s="71">
        <v>409333404</v>
      </c>
      <c r="G89">
        <f t="shared" si="2"/>
        <v>0</v>
      </c>
      <c r="H89">
        <f t="shared" si="3"/>
        <v>0</v>
      </c>
    </row>
    <row r="90" spans="1:8" x14ac:dyDescent="0.25">
      <c r="A90" t="s">
        <v>357</v>
      </c>
      <c r="B90" t="s">
        <v>42</v>
      </c>
      <c r="C90" s="61">
        <v>1405</v>
      </c>
      <c r="D90" s="72">
        <v>1203580305</v>
      </c>
      <c r="E90" s="62">
        <v>1405</v>
      </c>
      <c r="F90" s="71">
        <v>1203580305</v>
      </c>
      <c r="G90">
        <f t="shared" si="2"/>
        <v>0</v>
      </c>
      <c r="H90">
        <f t="shared" si="3"/>
        <v>0</v>
      </c>
    </row>
    <row r="91" spans="1:8" x14ac:dyDescent="0.25">
      <c r="A91" t="s">
        <v>774</v>
      </c>
      <c r="B91" t="s">
        <v>770</v>
      </c>
      <c r="C91" s="61">
        <v>125</v>
      </c>
      <c r="D91" s="72">
        <v>141904553</v>
      </c>
      <c r="E91" s="62">
        <v>125</v>
      </c>
      <c r="F91" s="71">
        <v>141904553</v>
      </c>
      <c r="G91">
        <f t="shared" si="2"/>
        <v>0</v>
      </c>
      <c r="H91">
        <f t="shared" si="3"/>
        <v>0</v>
      </c>
    </row>
    <row r="92" spans="1:8" x14ac:dyDescent="0.25">
      <c r="A92" t="s">
        <v>775</v>
      </c>
      <c r="B92" t="s">
        <v>771</v>
      </c>
      <c r="C92" s="61">
        <v>241</v>
      </c>
      <c r="D92" s="72">
        <v>42976738</v>
      </c>
      <c r="E92" s="62">
        <v>241</v>
      </c>
      <c r="F92" s="71">
        <v>42976738</v>
      </c>
      <c r="G92">
        <f t="shared" si="2"/>
        <v>0</v>
      </c>
      <c r="H92">
        <f t="shared" si="3"/>
        <v>0</v>
      </c>
    </row>
    <row r="93" spans="1:8" x14ac:dyDescent="0.25">
      <c r="A93" t="s">
        <v>776</v>
      </c>
      <c r="B93" t="s">
        <v>772</v>
      </c>
      <c r="C93" s="61">
        <v>107</v>
      </c>
      <c r="D93" s="72">
        <v>193838283</v>
      </c>
      <c r="E93" s="62">
        <v>107</v>
      </c>
      <c r="F93" s="71">
        <v>193838283</v>
      </c>
      <c r="G93">
        <f t="shared" si="2"/>
        <v>0</v>
      </c>
      <c r="H93">
        <f t="shared" si="3"/>
        <v>0</v>
      </c>
    </row>
    <row r="94" spans="1:8" x14ac:dyDescent="0.25">
      <c r="A94" t="s">
        <v>777</v>
      </c>
      <c r="B94" t="s">
        <v>773</v>
      </c>
      <c r="C94" s="61">
        <v>932</v>
      </c>
      <c r="D94" s="72">
        <v>824860731</v>
      </c>
      <c r="E94" s="62">
        <v>932</v>
      </c>
      <c r="F94" s="71">
        <v>824860731</v>
      </c>
      <c r="G94">
        <f t="shared" si="2"/>
        <v>0</v>
      </c>
      <c r="H94">
        <f t="shared" si="3"/>
        <v>0</v>
      </c>
    </row>
    <row r="95" spans="1:8" x14ac:dyDescent="0.25">
      <c r="A95" t="s">
        <v>108</v>
      </c>
      <c r="B95" t="s">
        <v>129</v>
      </c>
      <c r="C95" s="61">
        <v>15677</v>
      </c>
      <c r="D95" s="72">
        <v>42099153244</v>
      </c>
      <c r="E95" s="62">
        <v>15677</v>
      </c>
      <c r="F95" s="71">
        <v>42099153244</v>
      </c>
      <c r="G95">
        <f t="shared" si="2"/>
        <v>0</v>
      </c>
      <c r="H95">
        <f t="shared" si="3"/>
        <v>0</v>
      </c>
    </row>
    <row r="96" spans="1:8" x14ac:dyDescent="0.25">
      <c r="A96" t="s">
        <v>251</v>
      </c>
      <c r="B96" t="s">
        <v>321</v>
      </c>
      <c r="C96" s="61">
        <v>8672</v>
      </c>
      <c r="D96" s="72">
        <v>20307559972</v>
      </c>
      <c r="E96" s="62">
        <v>8672</v>
      </c>
      <c r="F96" s="71">
        <v>20307559972</v>
      </c>
      <c r="G96">
        <f t="shared" si="2"/>
        <v>0</v>
      </c>
      <c r="H96">
        <f t="shared" si="3"/>
        <v>0</v>
      </c>
    </row>
    <row r="97" spans="1:8" x14ac:dyDescent="0.25">
      <c r="A97" t="s">
        <v>252</v>
      </c>
      <c r="B97" t="s">
        <v>322</v>
      </c>
      <c r="C97" s="61">
        <v>686</v>
      </c>
      <c r="D97" s="72">
        <v>3409780515</v>
      </c>
      <c r="E97" s="62">
        <v>686</v>
      </c>
      <c r="F97" s="71">
        <v>3409780515</v>
      </c>
      <c r="G97">
        <f t="shared" si="2"/>
        <v>0</v>
      </c>
      <c r="H97">
        <f t="shared" si="3"/>
        <v>0</v>
      </c>
    </row>
    <row r="98" spans="1:8" x14ac:dyDescent="0.25">
      <c r="A98" t="s">
        <v>253</v>
      </c>
      <c r="B98" t="s">
        <v>323</v>
      </c>
      <c r="C98" s="61">
        <v>491</v>
      </c>
      <c r="D98" s="72">
        <v>534918772</v>
      </c>
      <c r="E98" s="62">
        <v>491</v>
      </c>
      <c r="F98" s="71">
        <v>534918772</v>
      </c>
      <c r="G98">
        <f t="shared" si="2"/>
        <v>0</v>
      </c>
      <c r="H98">
        <f t="shared" si="3"/>
        <v>0</v>
      </c>
    </row>
    <row r="99" spans="1:8" x14ac:dyDescent="0.25">
      <c r="A99" t="s">
        <v>254</v>
      </c>
      <c r="B99" t="s">
        <v>324</v>
      </c>
      <c r="C99" s="61">
        <v>743</v>
      </c>
      <c r="D99" s="72">
        <v>2417979208</v>
      </c>
      <c r="E99" s="62">
        <v>743</v>
      </c>
      <c r="F99" s="71">
        <v>2417979208</v>
      </c>
      <c r="G99">
        <f t="shared" si="2"/>
        <v>0</v>
      </c>
      <c r="H99">
        <f t="shared" si="3"/>
        <v>0</v>
      </c>
    </row>
    <row r="100" spans="1:8" x14ac:dyDescent="0.25">
      <c r="A100" t="s">
        <v>366</v>
      </c>
      <c r="B100" t="s">
        <v>325</v>
      </c>
      <c r="C100" s="61">
        <v>1588</v>
      </c>
      <c r="D100" s="72">
        <v>3285955473</v>
      </c>
      <c r="E100" s="62">
        <v>1588</v>
      </c>
      <c r="F100" s="71">
        <v>3285955473</v>
      </c>
      <c r="G100">
        <f t="shared" si="2"/>
        <v>0</v>
      </c>
      <c r="H100">
        <f t="shared" si="3"/>
        <v>0</v>
      </c>
    </row>
    <row r="101" spans="1:8" x14ac:dyDescent="0.25">
      <c r="A101" t="s">
        <v>780</v>
      </c>
      <c r="B101" t="s">
        <v>779</v>
      </c>
      <c r="C101" s="61">
        <v>316</v>
      </c>
      <c r="D101" s="72">
        <v>885798375</v>
      </c>
      <c r="E101" s="62">
        <v>316</v>
      </c>
      <c r="F101" s="71">
        <v>885798375</v>
      </c>
      <c r="G101">
        <f t="shared" si="2"/>
        <v>0</v>
      </c>
      <c r="H101">
        <f t="shared" si="3"/>
        <v>0</v>
      </c>
    </row>
    <row r="102" spans="1:8" x14ac:dyDescent="0.25">
      <c r="A102" t="s">
        <v>255</v>
      </c>
      <c r="B102" t="s">
        <v>326</v>
      </c>
      <c r="C102" s="61">
        <v>1100</v>
      </c>
      <c r="D102" s="72">
        <v>2978809391</v>
      </c>
      <c r="E102" s="62">
        <v>1100</v>
      </c>
      <c r="F102" s="71">
        <v>2978809391</v>
      </c>
      <c r="G102">
        <f t="shared" si="2"/>
        <v>0</v>
      </c>
      <c r="H102">
        <f t="shared" si="3"/>
        <v>0</v>
      </c>
    </row>
    <row r="103" spans="1:8" x14ac:dyDescent="0.25">
      <c r="A103" t="s">
        <v>367</v>
      </c>
      <c r="B103" t="s">
        <v>327</v>
      </c>
      <c r="C103" s="61">
        <v>536</v>
      </c>
      <c r="D103" s="72">
        <v>1108967067</v>
      </c>
      <c r="E103" s="62">
        <v>536</v>
      </c>
      <c r="F103" s="71">
        <v>1108967067</v>
      </c>
      <c r="G103">
        <f t="shared" si="2"/>
        <v>0</v>
      </c>
      <c r="H103">
        <f t="shared" si="3"/>
        <v>0</v>
      </c>
    </row>
    <row r="104" spans="1:8" x14ac:dyDescent="0.25">
      <c r="A104" t="s">
        <v>256</v>
      </c>
      <c r="B104" t="s">
        <v>328</v>
      </c>
      <c r="C104" s="61">
        <v>1942</v>
      </c>
      <c r="D104" s="72">
        <v>3403247541</v>
      </c>
      <c r="E104" s="62">
        <v>1942</v>
      </c>
      <c r="F104" s="71">
        <v>3403247541</v>
      </c>
      <c r="G104">
        <f t="shared" si="2"/>
        <v>0</v>
      </c>
      <c r="H104">
        <f t="shared" si="3"/>
        <v>0</v>
      </c>
    </row>
    <row r="105" spans="1:8" x14ac:dyDescent="0.25">
      <c r="A105" t="s">
        <v>784</v>
      </c>
      <c r="B105" t="s">
        <v>781</v>
      </c>
      <c r="C105" s="61">
        <v>356</v>
      </c>
      <c r="D105" s="72">
        <v>345164675</v>
      </c>
      <c r="E105" s="62">
        <v>356</v>
      </c>
      <c r="F105" s="71">
        <v>345164675</v>
      </c>
      <c r="G105">
        <f t="shared" si="2"/>
        <v>0</v>
      </c>
      <c r="H105">
        <f t="shared" si="3"/>
        <v>0</v>
      </c>
    </row>
    <row r="106" spans="1:8" x14ac:dyDescent="0.25">
      <c r="A106" t="s">
        <v>785</v>
      </c>
      <c r="B106" t="s">
        <v>782</v>
      </c>
      <c r="C106" s="61">
        <v>100</v>
      </c>
      <c r="D106" s="72">
        <v>951269894</v>
      </c>
      <c r="E106" s="62">
        <v>100</v>
      </c>
      <c r="F106" s="71">
        <v>951269894</v>
      </c>
      <c r="G106">
        <f t="shared" si="2"/>
        <v>0</v>
      </c>
      <c r="H106">
        <f t="shared" si="3"/>
        <v>0</v>
      </c>
    </row>
    <row r="107" spans="1:8" x14ac:dyDescent="0.25">
      <c r="A107" t="s">
        <v>786</v>
      </c>
      <c r="B107" t="s">
        <v>783</v>
      </c>
      <c r="C107" s="61">
        <v>814</v>
      </c>
      <c r="D107" s="72">
        <v>985669061</v>
      </c>
      <c r="E107" s="62">
        <v>814</v>
      </c>
      <c r="F107" s="71">
        <v>985669061</v>
      </c>
      <c r="G107">
        <f t="shared" si="2"/>
        <v>0</v>
      </c>
      <c r="H107">
        <f t="shared" si="3"/>
        <v>0</v>
      </c>
    </row>
    <row r="108" spans="1:8" x14ac:dyDescent="0.25">
      <c r="A108" t="s">
        <v>257</v>
      </c>
      <c r="B108" t="s">
        <v>329</v>
      </c>
      <c r="C108" s="61">
        <v>6605</v>
      </c>
      <c r="D108" s="72">
        <v>21507146405</v>
      </c>
      <c r="E108" s="62">
        <v>6605</v>
      </c>
      <c r="F108" s="71">
        <v>21507146405</v>
      </c>
      <c r="G108">
        <f t="shared" si="2"/>
        <v>0</v>
      </c>
      <c r="H108">
        <f t="shared" si="3"/>
        <v>0</v>
      </c>
    </row>
    <row r="109" spans="1:8" x14ac:dyDescent="0.25">
      <c r="A109" t="s">
        <v>258</v>
      </c>
      <c r="B109" t="s">
        <v>330</v>
      </c>
      <c r="C109" s="61">
        <v>289</v>
      </c>
      <c r="D109" s="72">
        <v>739292435</v>
      </c>
      <c r="E109" s="62">
        <v>289</v>
      </c>
      <c r="F109" s="71">
        <v>739292435</v>
      </c>
      <c r="G109">
        <f t="shared" si="2"/>
        <v>0</v>
      </c>
      <c r="H109">
        <f t="shared" si="3"/>
        <v>0</v>
      </c>
    </row>
    <row r="110" spans="1:8" x14ac:dyDescent="0.25">
      <c r="A110" t="s">
        <v>259</v>
      </c>
      <c r="B110" t="s">
        <v>334</v>
      </c>
      <c r="C110" s="61">
        <v>376</v>
      </c>
      <c r="D110" s="72">
        <v>2247239451</v>
      </c>
      <c r="E110" s="62">
        <v>376</v>
      </c>
      <c r="F110" s="71">
        <v>2247239451</v>
      </c>
      <c r="G110">
        <f t="shared" si="2"/>
        <v>0</v>
      </c>
      <c r="H110">
        <f t="shared" si="3"/>
        <v>0</v>
      </c>
    </row>
    <row r="111" spans="1:8" x14ac:dyDescent="0.25">
      <c r="A111" t="s">
        <v>260</v>
      </c>
      <c r="B111" t="s">
        <v>335</v>
      </c>
      <c r="C111" s="61">
        <v>450</v>
      </c>
      <c r="D111" s="72">
        <v>1160516643</v>
      </c>
      <c r="E111" s="62">
        <v>450</v>
      </c>
      <c r="F111" s="71">
        <v>1160516643</v>
      </c>
      <c r="G111">
        <f t="shared" si="2"/>
        <v>0</v>
      </c>
      <c r="H111">
        <f t="shared" si="3"/>
        <v>0</v>
      </c>
    </row>
    <row r="112" spans="1:8" x14ac:dyDescent="0.25">
      <c r="A112" t="s">
        <v>261</v>
      </c>
      <c r="B112" t="s">
        <v>331</v>
      </c>
      <c r="C112" s="61">
        <v>1867</v>
      </c>
      <c r="D112" s="72">
        <v>9426180758</v>
      </c>
      <c r="E112" s="62">
        <v>1867</v>
      </c>
      <c r="F112" s="71">
        <v>9426180758</v>
      </c>
      <c r="G112">
        <f t="shared" si="2"/>
        <v>0</v>
      </c>
      <c r="H112">
        <f t="shared" si="3"/>
        <v>0</v>
      </c>
    </row>
    <row r="113" spans="1:8" x14ac:dyDescent="0.25">
      <c r="A113" t="s">
        <v>262</v>
      </c>
      <c r="B113" t="s">
        <v>332</v>
      </c>
      <c r="C113" s="61">
        <v>371</v>
      </c>
      <c r="D113" s="72">
        <v>507611284</v>
      </c>
      <c r="E113" s="62">
        <v>371</v>
      </c>
      <c r="F113" s="71">
        <v>507611284</v>
      </c>
      <c r="G113">
        <f t="shared" si="2"/>
        <v>0</v>
      </c>
      <c r="H113">
        <f t="shared" si="3"/>
        <v>0</v>
      </c>
    </row>
    <row r="114" spans="1:8" x14ac:dyDescent="0.25">
      <c r="A114" t="s">
        <v>263</v>
      </c>
      <c r="B114" t="s">
        <v>333</v>
      </c>
      <c r="C114" s="61">
        <v>440</v>
      </c>
      <c r="D114" s="72">
        <v>840528425</v>
      </c>
      <c r="E114" s="62">
        <v>440</v>
      </c>
      <c r="F114" s="71">
        <v>840528425</v>
      </c>
      <c r="G114">
        <f t="shared" si="2"/>
        <v>0</v>
      </c>
      <c r="H114">
        <f t="shared" si="3"/>
        <v>0</v>
      </c>
    </row>
    <row r="115" spans="1:8" x14ac:dyDescent="0.25">
      <c r="A115" t="s">
        <v>264</v>
      </c>
      <c r="B115" t="s">
        <v>336</v>
      </c>
      <c r="C115" s="61">
        <v>184</v>
      </c>
      <c r="D115" s="72">
        <v>2257416995</v>
      </c>
      <c r="E115" s="62">
        <v>184</v>
      </c>
      <c r="F115" s="71">
        <v>2257416995</v>
      </c>
      <c r="G115">
        <f t="shared" si="2"/>
        <v>0</v>
      </c>
      <c r="H115">
        <f t="shared" si="3"/>
        <v>0</v>
      </c>
    </row>
    <row r="116" spans="1:8" x14ac:dyDescent="0.25">
      <c r="A116" t="s">
        <v>792</v>
      </c>
      <c r="B116" t="s">
        <v>787</v>
      </c>
      <c r="C116" s="61">
        <v>125</v>
      </c>
      <c r="D116" s="72">
        <v>309180685</v>
      </c>
      <c r="E116" s="62">
        <v>125</v>
      </c>
      <c r="F116" s="71">
        <v>309180685</v>
      </c>
      <c r="G116">
        <f t="shared" si="2"/>
        <v>0</v>
      </c>
      <c r="H116">
        <f t="shared" si="3"/>
        <v>0</v>
      </c>
    </row>
    <row r="117" spans="1:8" x14ac:dyDescent="0.25">
      <c r="A117" t="s">
        <v>793</v>
      </c>
      <c r="B117" t="s">
        <v>788</v>
      </c>
      <c r="C117" s="61">
        <v>506</v>
      </c>
      <c r="D117" s="72">
        <v>1151031932</v>
      </c>
      <c r="E117" s="62">
        <v>506</v>
      </c>
      <c r="F117" s="71">
        <v>1151031932</v>
      </c>
      <c r="G117">
        <f t="shared" si="2"/>
        <v>0</v>
      </c>
      <c r="H117">
        <f t="shared" si="3"/>
        <v>0</v>
      </c>
    </row>
    <row r="118" spans="1:8" x14ac:dyDescent="0.25">
      <c r="A118" t="s">
        <v>796</v>
      </c>
      <c r="B118" t="s">
        <v>789</v>
      </c>
      <c r="C118" s="61">
        <v>267</v>
      </c>
      <c r="D118" s="72">
        <v>953095000</v>
      </c>
      <c r="E118" s="62">
        <v>267</v>
      </c>
      <c r="F118" s="71">
        <v>953095000</v>
      </c>
      <c r="G118">
        <f t="shared" si="2"/>
        <v>0</v>
      </c>
      <c r="H118">
        <f t="shared" si="3"/>
        <v>0</v>
      </c>
    </row>
    <row r="119" spans="1:8" x14ac:dyDescent="0.25">
      <c r="A119" t="s">
        <v>794</v>
      </c>
      <c r="B119" t="s">
        <v>790</v>
      </c>
      <c r="C119" s="61">
        <v>71</v>
      </c>
      <c r="D119" s="72">
        <v>417715407</v>
      </c>
      <c r="E119" s="62">
        <v>71</v>
      </c>
      <c r="F119" s="71">
        <v>417715407</v>
      </c>
      <c r="G119">
        <f t="shared" si="2"/>
        <v>0</v>
      </c>
      <c r="H119">
        <f t="shared" si="3"/>
        <v>0</v>
      </c>
    </row>
    <row r="120" spans="1:8" x14ac:dyDescent="0.25">
      <c r="A120" t="s">
        <v>795</v>
      </c>
      <c r="B120" t="s">
        <v>791</v>
      </c>
      <c r="C120" s="61">
        <v>1659</v>
      </c>
      <c r="D120" s="72">
        <v>1497337390</v>
      </c>
      <c r="E120" s="62">
        <v>1659</v>
      </c>
      <c r="F120" s="71">
        <v>1497337390</v>
      </c>
      <c r="G120">
        <f t="shared" si="2"/>
        <v>0</v>
      </c>
      <c r="H120">
        <f t="shared" si="3"/>
        <v>0</v>
      </c>
    </row>
    <row r="121" spans="1:8" x14ac:dyDescent="0.25">
      <c r="A121" t="s">
        <v>361</v>
      </c>
      <c r="B121" t="s">
        <v>337</v>
      </c>
      <c r="C121" s="61">
        <v>400</v>
      </c>
      <c r="D121" s="72">
        <v>284446867</v>
      </c>
      <c r="E121" s="62">
        <v>400</v>
      </c>
      <c r="F121" s="71">
        <v>284446867</v>
      </c>
      <c r="G121">
        <f t="shared" si="2"/>
        <v>0</v>
      </c>
      <c r="H121">
        <f t="shared" si="3"/>
        <v>0</v>
      </c>
    </row>
    <row r="122" spans="1:8" x14ac:dyDescent="0.25">
      <c r="A122" t="s">
        <v>109</v>
      </c>
      <c r="B122" t="s">
        <v>130</v>
      </c>
      <c r="C122" s="61">
        <v>36528</v>
      </c>
      <c r="D122" s="72">
        <v>37920812750</v>
      </c>
      <c r="E122" s="62">
        <v>36528</v>
      </c>
      <c r="F122" s="71">
        <v>37920812750</v>
      </c>
      <c r="G122">
        <f t="shared" si="2"/>
        <v>0</v>
      </c>
      <c r="H122">
        <f t="shared" si="3"/>
        <v>0</v>
      </c>
    </row>
    <row r="123" spans="1:8" x14ac:dyDescent="0.25">
      <c r="A123" t="s">
        <v>265</v>
      </c>
      <c r="B123" t="s">
        <v>131</v>
      </c>
      <c r="C123" s="61">
        <v>3030</v>
      </c>
      <c r="D123" s="72">
        <v>7444993858</v>
      </c>
      <c r="E123" s="62">
        <v>3030</v>
      </c>
      <c r="F123" s="71">
        <v>7444993858</v>
      </c>
      <c r="G123">
        <f t="shared" si="2"/>
        <v>0</v>
      </c>
      <c r="H123">
        <f t="shared" si="3"/>
        <v>0</v>
      </c>
    </row>
    <row r="124" spans="1:8" x14ac:dyDescent="0.25">
      <c r="A124" t="s">
        <v>219</v>
      </c>
      <c r="B124" t="s">
        <v>43</v>
      </c>
      <c r="C124" s="61">
        <v>1332</v>
      </c>
      <c r="D124" s="72">
        <v>5729739469</v>
      </c>
      <c r="E124" s="62">
        <v>1332</v>
      </c>
      <c r="F124" s="71">
        <v>5729739469</v>
      </c>
      <c r="G124">
        <f t="shared" si="2"/>
        <v>0</v>
      </c>
      <c r="H124">
        <f t="shared" si="3"/>
        <v>0</v>
      </c>
    </row>
    <row r="125" spans="1:8" x14ac:dyDescent="0.25">
      <c r="A125" t="s">
        <v>220</v>
      </c>
      <c r="B125" t="s">
        <v>44</v>
      </c>
      <c r="C125" s="61">
        <v>555</v>
      </c>
      <c r="D125" s="72">
        <v>753477284</v>
      </c>
      <c r="E125" s="62">
        <v>555</v>
      </c>
      <c r="F125" s="71">
        <v>753477284</v>
      </c>
      <c r="G125">
        <f t="shared" si="2"/>
        <v>0</v>
      </c>
      <c r="H125">
        <f t="shared" si="3"/>
        <v>0</v>
      </c>
    </row>
    <row r="126" spans="1:8" x14ac:dyDescent="0.25">
      <c r="A126" t="s">
        <v>221</v>
      </c>
      <c r="B126" t="s">
        <v>45</v>
      </c>
      <c r="C126" s="61">
        <v>1143</v>
      </c>
      <c r="D126" s="72">
        <v>961777105</v>
      </c>
      <c r="E126" s="62">
        <v>1143</v>
      </c>
      <c r="F126" s="71">
        <v>961777105</v>
      </c>
      <c r="G126">
        <f t="shared" si="2"/>
        <v>0</v>
      </c>
      <c r="H126">
        <f t="shared" si="3"/>
        <v>0</v>
      </c>
    </row>
    <row r="127" spans="1:8" x14ac:dyDescent="0.25">
      <c r="A127" t="s">
        <v>362</v>
      </c>
      <c r="B127" t="s">
        <v>46</v>
      </c>
      <c r="C127" s="61">
        <v>1618</v>
      </c>
      <c r="D127" s="72">
        <v>965757299</v>
      </c>
      <c r="E127" s="62">
        <v>1618</v>
      </c>
      <c r="F127" s="71">
        <v>965757299</v>
      </c>
      <c r="G127">
        <f t="shared" si="2"/>
        <v>0</v>
      </c>
      <c r="H127">
        <f t="shared" si="3"/>
        <v>0</v>
      </c>
    </row>
    <row r="128" spans="1:8" x14ac:dyDescent="0.25">
      <c r="A128" t="s">
        <v>266</v>
      </c>
      <c r="B128" t="s">
        <v>132</v>
      </c>
      <c r="C128" s="61">
        <v>2105</v>
      </c>
      <c r="D128" s="72">
        <v>1738885545</v>
      </c>
      <c r="E128" s="62">
        <v>2105</v>
      </c>
      <c r="F128" s="71">
        <v>1738885545</v>
      </c>
      <c r="G128">
        <f t="shared" si="2"/>
        <v>0</v>
      </c>
      <c r="H128">
        <f t="shared" si="3"/>
        <v>0</v>
      </c>
    </row>
    <row r="129" spans="1:8" x14ac:dyDescent="0.25">
      <c r="A129" t="s">
        <v>222</v>
      </c>
      <c r="B129" t="s">
        <v>797</v>
      </c>
      <c r="C129" s="61">
        <v>177</v>
      </c>
      <c r="D129" s="72">
        <v>184737418</v>
      </c>
      <c r="E129" s="62">
        <v>177</v>
      </c>
      <c r="F129" s="71">
        <v>184737418</v>
      </c>
      <c r="G129">
        <f t="shared" si="2"/>
        <v>0</v>
      </c>
      <c r="H129">
        <f t="shared" si="3"/>
        <v>0</v>
      </c>
    </row>
    <row r="130" spans="1:8" x14ac:dyDescent="0.25">
      <c r="A130" t="s">
        <v>799</v>
      </c>
      <c r="B130" t="s">
        <v>798</v>
      </c>
      <c r="C130" s="61">
        <v>1928</v>
      </c>
      <c r="D130" s="72">
        <v>1554148127</v>
      </c>
      <c r="E130" s="62">
        <v>1928</v>
      </c>
      <c r="F130" s="71">
        <v>1554148127</v>
      </c>
      <c r="G130">
        <f t="shared" si="2"/>
        <v>0</v>
      </c>
      <c r="H130">
        <f t="shared" si="3"/>
        <v>0</v>
      </c>
    </row>
    <row r="131" spans="1:8" x14ac:dyDescent="0.25">
      <c r="A131" t="s">
        <v>223</v>
      </c>
      <c r="B131" t="s">
        <v>133</v>
      </c>
      <c r="C131" s="61">
        <v>2357</v>
      </c>
      <c r="D131" s="72">
        <v>2891762181</v>
      </c>
      <c r="E131" s="62">
        <v>2357</v>
      </c>
      <c r="F131" s="71">
        <v>2891762181</v>
      </c>
      <c r="G131">
        <f t="shared" si="2"/>
        <v>0</v>
      </c>
      <c r="H131">
        <f t="shared" si="3"/>
        <v>0</v>
      </c>
    </row>
    <row r="132" spans="1:8" x14ac:dyDescent="0.25">
      <c r="A132" t="s">
        <v>224</v>
      </c>
      <c r="B132" t="s">
        <v>47</v>
      </c>
      <c r="C132" s="61">
        <v>1556</v>
      </c>
      <c r="D132" s="72">
        <v>2528852976</v>
      </c>
      <c r="E132" s="62">
        <v>1556</v>
      </c>
      <c r="F132" s="71">
        <v>2528852976</v>
      </c>
      <c r="G132">
        <f t="shared" si="2"/>
        <v>0</v>
      </c>
      <c r="H132">
        <f t="shared" si="3"/>
        <v>0</v>
      </c>
    </row>
    <row r="133" spans="1:8" x14ac:dyDescent="0.25">
      <c r="A133" t="s">
        <v>225</v>
      </c>
      <c r="B133" t="s">
        <v>48</v>
      </c>
      <c r="C133" s="61">
        <v>801</v>
      </c>
      <c r="D133" s="72">
        <v>362909205</v>
      </c>
      <c r="E133" s="62">
        <v>801</v>
      </c>
      <c r="F133" s="71">
        <v>362909205</v>
      </c>
      <c r="G133">
        <f t="shared" ref="G133:G196" si="4">C133-E133</f>
        <v>0</v>
      </c>
      <c r="H133">
        <f t="shared" ref="H133:H196" si="5">D133-F133</f>
        <v>0</v>
      </c>
    </row>
    <row r="134" spans="1:8" x14ac:dyDescent="0.25">
      <c r="A134" t="s">
        <v>226</v>
      </c>
      <c r="B134" t="s">
        <v>134</v>
      </c>
      <c r="C134" s="61">
        <v>3475</v>
      </c>
      <c r="D134" s="72">
        <v>4499679181</v>
      </c>
      <c r="E134" s="62">
        <v>3475</v>
      </c>
      <c r="F134" s="71">
        <v>4499679181</v>
      </c>
      <c r="G134">
        <f t="shared" si="4"/>
        <v>0</v>
      </c>
      <c r="H134">
        <f t="shared" si="5"/>
        <v>0</v>
      </c>
    </row>
    <row r="135" spans="1:8" x14ac:dyDescent="0.25">
      <c r="A135" t="s">
        <v>227</v>
      </c>
      <c r="B135" t="s">
        <v>49</v>
      </c>
      <c r="C135" s="61">
        <v>1979</v>
      </c>
      <c r="D135" s="72">
        <v>3993094427</v>
      </c>
      <c r="E135" s="62">
        <v>1979</v>
      </c>
      <c r="F135" s="71">
        <v>3993094427</v>
      </c>
      <c r="G135">
        <f t="shared" si="4"/>
        <v>0</v>
      </c>
      <c r="H135">
        <f t="shared" si="5"/>
        <v>0</v>
      </c>
    </row>
    <row r="136" spans="1:8" x14ac:dyDescent="0.25">
      <c r="A136" t="s">
        <v>228</v>
      </c>
      <c r="B136" t="s">
        <v>50</v>
      </c>
      <c r="C136" s="61">
        <v>923</v>
      </c>
      <c r="D136" s="72">
        <v>367319911</v>
      </c>
      <c r="E136" s="62">
        <v>923</v>
      </c>
      <c r="F136" s="71">
        <v>367319911</v>
      </c>
      <c r="G136">
        <f t="shared" si="4"/>
        <v>0</v>
      </c>
      <c r="H136">
        <f t="shared" si="5"/>
        <v>0</v>
      </c>
    </row>
    <row r="137" spans="1:8" x14ac:dyDescent="0.25">
      <c r="A137" t="s">
        <v>229</v>
      </c>
      <c r="B137" t="s">
        <v>51</v>
      </c>
      <c r="C137" s="61">
        <v>573</v>
      </c>
      <c r="D137" s="72">
        <v>139264843</v>
      </c>
      <c r="E137" s="62">
        <v>573</v>
      </c>
      <c r="F137" s="71">
        <v>139264843</v>
      </c>
      <c r="G137">
        <f t="shared" si="4"/>
        <v>0</v>
      </c>
      <c r="H137">
        <f t="shared" si="5"/>
        <v>0</v>
      </c>
    </row>
    <row r="138" spans="1:8" x14ac:dyDescent="0.25">
      <c r="A138" t="s">
        <v>230</v>
      </c>
      <c r="B138" t="s">
        <v>52</v>
      </c>
      <c r="C138" s="61">
        <v>2632</v>
      </c>
      <c r="D138" s="72">
        <v>2580751650</v>
      </c>
      <c r="E138" s="62">
        <v>2632</v>
      </c>
      <c r="F138" s="71">
        <v>2580751650</v>
      </c>
      <c r="G138">
        <f t="shared" si="4"/>
        <v>0</v>
      </c>
      <c r="H138">
        <f t="shared" si="5"/>
        <v>0</v>
      </c>
    </row>
    <row r="139" spans="1:8" x14ac:dyDescent="0.25">
      <c r="A139" t="s">
        <v>231</v>
      </c>
      <c r="B139" t="s">
        <v>135</v>
      </c>
      <c r="C139" s="61">
        <v>1518</v>
      </c>
      <c r="D139" s="72">
        <v>2686315794</v>
      </c>
      <c r="E139" s="62">
        <v>1518</v>
      </c>
      <c r="F139" s="71">
        <v>2686315794</v>
      </c>
      <c r="G139">
        <f t="shared" si="4"/>
        <v>0</v>
      </c>
      <c r="H139">
        <f t="shared" si="5"/>
        <v>0</v>
      </c>
    </row>
    <row r="140" spans="1:8" x14ac:dyDescent="0.25">
      <c r="A140" t="s">
        <v>232</v>
      </c>
      <c r="B140" t="s">
        <v>136</v>
      </c>
      <c r="C140" s="61">
        <v>3617</v>
      </c>
      <c r="D140" s="72">
        <v>1444872498</v>
      </c>
      <c r="E140" s="62">
        <v>3617</v>
      </c>
      <c r="F140" s="71">
        <v>1444872498</v>
      </c>
      <c r="G140">
        <f t="shared" si="4"/>
        <v>0</v>
      </c>
      <c r="H140">
        <f t="shared" si="5"/>
        <v>0</v>
      </c>
    </row>
    <row r="141" spans="1:8" x14ac:dyDescent="0.25">
      <c r="A141" t="s">
        <v>233</v>
      </c>
      <c r="B141" t="s">
        <v>53</v>
      </c>
      <c r="C141" s="61">
        <v>2765</v>
      </c>
      <c r="D141" s="72">
        <v>1189119027</v>
      </c>
      <c r="E141" s="62">
        <v>2765</v>
      </c>
      <c r="F141" s="71">
        <v>1189119027</v>
      </c>
      <c r="G141">
        <f t="shared" si="4"/>
        <v>0</v>
      </c>
      <c r="H141">
        <f t="shared" si="5"/>
        <v>0</v>
      </c>
    </row>
    <row r="142" spans="1:8" x14ac:dyDescent="0.25">
      <c r="A142" t="s">
        <v>234</v>
      </c>
      <c r="B142" t="s">
        <v>54</v>
      </c>
      <c r="C142" s="61">
        <v>136</v>
      </c>
      <c r="D142" s="72">
        <v>106899721</v>
      </c>
      <c r="E142" s="62">
        <v>136</v>
      </c>
      <c r="F142" s="71">
        <v>106899721</v>
      </c>
      <c r="G142">
        <f t="shared" si="4"/>
        <v>0</v>
      </c>
      <c r="H142">
        <f t="shared" si="5"/>
        <v>0</v>
      </c>
    </row>
    <row r="143" spans="1:8" x14ac:dyDescent="0.25">
      <c r="A143" t="s">
        <v>235</v>
      </c>
      <c r="B143" t="s">
        <v>55</v>
      </c>
      <c r="C143" s="61">
        <v>716</v>
      </c>
      <c r="D143" s="72">
        <v>148853750</v>
      </c>
      <c r="E143" s="62">
        <v>716</v>
      </c>
      <c r="F143" s="71">
        <v>148853750</v>
      </c>
      <c r="G143">
        <f t="shared" si="4"/>
        <v>0</v>
      </c>
      <c r="H143">
        <f t="shared" si="5"/>
        <v>0</v>
      </c>
    </row>
    <row r="144" spans="1:8" x14ac:dyDescent="0.25">
      <c r="A144" t="s">
        <v>236</v>
      </c>
      <c r="B144" t="s">
        <v>137</v>
      </c>
      <c r="C144" s="61">
        <v>2525</v>
      </c>
      <c r="D144" s="72">
        <v>1023981859</v>
      </c>
      <c r="E144" s="62">
        <v>2525</v>
      </c>
      <c r="F144" s="71">
        <v>1023981859</v>
      </c>
      <c r="G144">
        <f t="shared" si="4"/>
        <v>0</v>
      </c>
      <c r="H144">
        <f t="shared" si="5"/>
        <v>0</v>
      </c>
    </row>
    <row r="145" spans="1:8" x14ac:dyDescent="0.25">
      <c r="A145" t="s">
        <v>237</v>
      </c>
      <c r="B145" t="s">
        <v>56</v>
      </c>
      <c r="C145" s="61">
        <v>1261</v>
      </c>
      <c r="D145" s="72">
        <v>586719992</v>
      </c>
      <c r="E145" s="62">
        <v>1261</v>
      </c>
      <c r="F145" s="71">
        <v>586719992</v>
      </c>
      <c r="G145">
        <f t="shared" si="4"/>
        <v>0</v>
      </c>
      <c r="H145">
        <f t="shared" si="5"/>
        <v>0</v>
      </c>
    </row>
    <row r="146" spans="1:8" x14ac:dyDescent="0.25">
      <c r="A146" t="s">
        <v>238</v>
      </c>
      <c r="B146" t="s">
        <v>57</v>
      </c>
      <c r="C146" s="61">
        <v>452</v>
      </c>
      <c r="D146" s="72">
        <v>215140775</v>
      </c>
      <c r="E146" s="62">
        <v>452</v>
      </c>
      <c r="F146" s="71">
        <v>215140775</v>
      </c>
      <c r="G146">
        <f t="shared" si="4"/>
        <v>0</v>
      </c>
      <c r="H146">
        <f t="shared" si="5"/>
        <v>0</v>
      </c>
    </row>
    <row r="147" spans="1:8" x14ac:dyDescent="0.25">
      <c r="A147" t="s">
        <v>239</v>
      </c>
      <c r="B147" t="s">
        <v>58</v>
      </c>
      <c r="C147" s="61">
        <v>181</v>
      </c>
      <c r="D147" s="72">
        <v>36463601</v>
      </c>
      <c r="E147" s="62">
        <v>181</v>
      </c>
      <c r="F147" s="71">
        <v>36463601</v>
      </c>
      <c r="G147">
        <f t="shared" si="4"/>
        <v>0</v>
      </c>
      <c r="H147">
        <f t="shared" si="5"/>
        <v>0</v>
      </c>
    </row>
    <row r="148" spans="1:8" x14ac:dyDescent="0.25">
      <c r="A148" t="s">
        <v>240</v>
      </c>
      <c r="B148" t="s">
        <v>59</v>
      </c>
      <c r="C148" s="61">
        <v>182</v>
      </c>
      <c r="D148" s="72">
        <v>41688391</v>
      </c>
      <c r="E148" s="62">
        <v>182</v>
      </c>
      <c r="F148" s="71">
        <v>41688391</v>
      </c>
      <c r="G148">
        <f t="shared" si="4"/>
        <v>0</v>
      </c>
      <c r="H148">
        <f t="shared" si="5"/>
        <v>0</v>
      </c>
    </row>
    <row r="149" spans="1:8" x14ac:dyDescent="0.25">
      <c r="A149" t="s">
        <v>241</v>
      </c>
      <c r="B149" t="s">
        <v>60</v>
      </c>
      <c r="C149" s="61">
        <v>449</v>
      </c>
      <c r="D149" s="72">
        <v>143969100</v>
      </c>
      <c r="E149" s="62">
        <v>449</v>
      </c>
      <c r="F149" s="71">
        <v>143969100</v>
      </c>
      <c r="G149">
        <f t="shared" si="4"/>
        <v>0</v>
      </c>
      <c r="H149">
        <f t="shared" si="5"/>
        <v>0</v>
      </c>
    </row>
    <row r="150" spans="1:8" x14ac:dyDescent="0.25">
      <c r="A150" t="s">
        <v>242</v>
      </c>
      <c r="B150" t="s">
        <v>61</v>
      </c>
      <c r="C150" s="61">
        <v>24</v>
      </c>
      <c r="D150" s="72">
        <v>822645694</v>
      </c>
      <c r="E150" s="62">
        <v>24</v>
      </c>
      <c r="F150" s="71">
        <v>822645694</v>
      </c>
      <c r="G150">
        <f t="shared" si="4"/>
        <v>0</v>
      </c>
      <c r="H150">
        <f t="shared" si="5"/>
        <v>0</v>
      </c>
    </row>
    <row r="151" spans="1:8" x14ac:dyDescent="0.25">
      <c r="A151" t="s">
        <v>243</v>
      </c>
      <c r="B151" t="s">
        <v>62</v>
      </c>
      <c r="C151" s="61">
        <v>205</v>
      </c>
      <c r="D151" s="72">
        <v>6692768773</v>
      </c>
      <c r="E151" s="62">
        <v>205</v>
      </c>
      <c r="F151" s="71">
        <v>6692768773</v>
      </c>
      <c r="G151">
        <f t="shared" si="4"/>
        <v>0</v>
      </c>
      <c r="H151">
        <f t="shared" si="5"/>
        <v>0</v>
      </c>
    </row>
    <row r="152" spans="1:8" x14ac:dyDescent="0.25">
      <c r="A152" t="s">
        <v>244</v>
      </c>
      <c r="B152" t="s">
        <v>63</v>
      </c>
      <c r="C152" s="61">
        <v>1013</v>
      </c>
      <c r="D152" s="72">
        <v>1652491538</v>
      </c>
      <c r="E152" s="62">
        <v>1013</v>
      </c>
      <c r="F152" s="71">
        <v>1652491538</v>
      </c>
      <c r="G152">
        <f t="shared" si="4"/>
        <v>0</v>
      </c>
      <c r="H152">
        <f t="shared" si="5"/>
        <v>0</v>
      </c>
    </row>
    <row r="153" spans="1:8" x14ac:dyDescent="0.25">
      <c r="A153" t="s">
        <v>245</v>
      </c>
      <c r="B153" t="s">
        <v>271</v>
      </c>
      <c r="C153" s="61">
        <v>12409</v>
      </c>
      <c r="D153" s="72">
        <v>3475906880</v>
      </c>
      <c r="E153" s="62">
        <v>12409</v>
      </c>
      <c r="F153" s="71">
        <v>3475906880</v>
      </c>
      <c r="G153">
        <f t="shared" si="4"/>
        <v>0</v>
      </c>
      <c r="H153">
        <f t="shared" si="5"/>
        <v>0</v>
      </c>
    </row>
    <row r="154" spans="1:8" x14ac:dyDescent="0.25">
      <c r="A154" t="s">
        <v>110</v>
      </c>
      <c r="B154" t="s">
        <v>138</v>
      </c>
      <c r="C154" s="61">
        <v>5578</v>
      </c>
      <c r="D154" s="72">
        <v>3084084387</v>
      </c>
      <c r="E154" s="62">
        <v>5578</v>
      </c>
      <c r="F154" s="71">
        <v>3084084387</v>
      </c>
      <c r="G154">
        <f t="shared" si="4"/>
        <v>0</v>
      </c>
      <c r="H154">
        <f t="shared" si="5"/>
        <v>0</v>
      </c>
    </row>
    <row r="155" spans="1:8" x14ac:dyDescent="0.25">
      <c r="A155" t="s">
        <v>246</v>
      </c>
      <c r="B155" t="s">
        <v>64</v>
      </c>
      <c r="C155" s="61">
        <v>52</v>
      </c>
      <c r="D155" s="72">
        <v>26941770</v>
      </c>
      <c r="E155" s="62">
        <v>52</v>
      </c>
      <c r="F155" s="71">
        <v>26941770</v>
      </c>
      <c r="G155">
        <f t="shared" si="4"/>
        <v>0</v>
      </c>
      <c r="H155">
        <f t="shared" si="5"/>
        <v>0</v>
      </c>
    </row>
    <row r="156" spans="1:8" x14ac:dyDescent="0.25">
      <c r="A156" t="s">
        <v>247</v>
      </c>
      <c r="B156" t="s">
        <v>338</v>
      </c>
      <c r="C156" s="61">
        <v>12</v>
      </c>
      <c r="D156" s="72">
        <v>44430582</v>
      </c>
      <c r="E156" s="62">
        <v>12</v>
      </c>
      <c r="F156" s="71">
        <v>44430582</v>
      </c>
      <c r="G156">
        <f t="shared" si="4"/>
        <v>0</v>
      </c>
      <c r="H156">
        <f t="shared" si="5"/>
        <v>0</v>
      </c>
    </row>
    <row r="157" spans="1:8" x14ac:dyDescent="0.25">
      <c r="A157" t="s">
        <v>248</v>
      </c>
      <c r="B157" t="s">
        <v>65</v>
      </c>
      <c r="C157" s="61">
        <v>58</v>
      </c>
      <c r="D157" s="72">
        <v>92828283</v>
      </c>
      <c r="E157" s="62">
        <v>58</v>
      </c>
      <c r="F157" s="71">
        <v>92828283</v>
      </c>
      <c r="G157">
        <f t="shared" si="4"/>
        <v>0</v>
      </c>
      <c r="H157">
        <f t="shared" si="5"/>
        <v>0</v>
      </c>
    </row>
    <row r="158" spans="1:8" x14ac:dyDescent="0.25">
      <c r="A158" t="s">
        <v>249</v>
      </c>
      <c r="B158" t="s">
        <v>66</v>
      </c>
      <c r="C158" s="61">
        <v>3088</v>
      </c>
      <c r="D158" s="72">
        <v>1206155349</v>
      </c>
      <c r="E158" s="62">
        <v>3088</v>
      </c>
      <c r="F158" s="71">
        <v>1206155349</v>
      </c>
      <c r="G158">
        <f t="shared" si="4"/>
        <v>0</v>
      </c>
      <c r="H158">
        <f t="shared" si="5"/>
        <v>0</v>
      </c>
    </row>
    <row r="159" spans="1:8" x14ac:dyDescent="0.25">
      <c r="A159" t="s">
        <v>250</v>
      </c>
      <c r="B159" t="s">
        <v>67</v>
      </c>
      <c r="C159" s="61">
        <v>513</v>
      </c>
      <c r="D159" s="72">
        <v>173132731</v>
      </c>
      <c r="E159" s="62">
        <v>513</v>
      </c>
      <c r="F159" s="71">
        <v>173132731</v>
      </c>
      <c r="G159">
        <f t="shared" si="4"/>
        <v>0</v>
      </c>
      <c r="H159">
        <f t="shared" si="5"/>
        <v>0</v>
      </c>
    </row>
    <row r="160" spans="1:8" x14ac:dyDescent="0.25">
      <c r="A160" t="s">
        <v>804</v>
      </c>
      <c r="B160" t="s">
        <v>800</v>
      </c>
      <c r="C160" s="61">
        <v>7</v>
      </c>
      <c r="D160" s="72">
        <v>26188627</v>
      </c>
      <c r="E160" s="62">
        <v>7</v>
      </c>
      <c r="F160" s="71">
        <v>26188627</v>
      </c>
      <c r="G160">
        <f t="shared" si="4"/>
        <v>0</v>
      </c>
      <c r="H160">
        <f t="shared" si="5"/>
        <v>0</v>
      </c>
    </row>
    <row r="161" spans="1:8" x14ac:dyDescent="0.25">
      <c r="A161" t="s">
        <v>805</v>
      </c>
      <c r="B161" t="s">
        <v>801</v>
      </c>
      <c r="C161" s="61">
        <v>163</v>
      </c>
      <c r="D161" s="72">
        <v>58411767</v>
      </c>
      <c r="E161" s="62">
        <v>163</v>
      </c>
      <c r="F161" s="71">
        <v>58411767</v>
      </c>
      <c r="G161">
        <f t="shared" si="4"/>
        <v>0</v>
      </c>
      <c r="H161">
        <f t="shared" si="5"/>
        <v>0</v>
      </c>
    </row>
    <row r="162" spans="1:8" x14ac:dyDescent="0.25">
      <c r="A162" t="s">
        <v>806</v>
      </c>
      <c r="B162" t="s">
        <v>802</v>
      </c>
      <c r="C162" s="61">
        <v>1157</v>
      </c>
      <c r="D162" s="72">
        <v>1320922078</v>
      </c>
      <c r="E162" s="62">
        <v>1157</v>
      </c>
      <c r="F162" s="71">
        <v>1320922078</v>
      </c>
      <c r="G162">
        <f t="shared" si="4"/>
        <v>0</v>
      </c>
      <c r="H162">
        <f t="shared" si="5"/>
        <v>0</v>
      </c>
    </row>
    <row r="163" spans="1:8" x14ac:dyDescent="0.25">
      <c r="A163" t="s">
        <v>807</v>
      </c>
      <c r="B163" t="s">
        <v>803</v>
      </c>
      <c r="C163" s="61">
        <v>528</v>
      </c>
      <c r="D163" s="72">
        <v>135073200</v>
      </c>
      <c r="E163" s="62">
        <v>528</v>
      </c>
      <c r="F163" s="71">
        <v>135073200</v>
      </c>
      <c r="G163">
        <f t="shared" si="4"/>
        <v>0</v>
      </c>
      <c r="H163">
        <f t="shared" si="5"/>
        <v>0</v>
      </c>
    </row>
    <row r="164" spans="1:8" x14ac:dyDescent="0.25">
      <c r="A164" t="s">
        <v>111</v>
      </c>
      <c r="B164" t="s">
        <v>139</v>
      </c>
      <c r="C164" s="61">
        <v>187</v>
      </c>
      <c r="D164" s="72">
        <v>266143004</v>
      </c>
      <c r="E164" s="62">
        <v>187</v>
      </c>
      <c r="F164" s="71">
        <v>266143004</v>
      </c>
      <c r="G164">
        <f t="shared" si="4"/>
        <v>0</v>
      </c>
      <c r="H164">
        <f t="shared" si="5"/>
        <v>0</v>
      </c>
    </row>
    <row r="165" spans="1:8" x14ac:dyDescent="0.25">
      <c r="A165" t="s">
        <v>140</v>
      </c>
      <c r="B165" t="s">
        <v>141</v>
      </c>
      <c r="C165" s="61">
        <v>3486</v>
      </c>
      <c r="D165" s="72">
        <v>6177105224</v>
      </c>
      <c r="E165" s="62">
        <v>3486</v>
      </c>
      <c r="F165" s="71">
        <v>6177105224</v>
      </c>
      <c r="G165">
        <f t="shared" si="4"/>
        <v>0</v>
      </c>
      <c r="H165">
        <f t="shared" si="5"/>
        <v>0</v>
      </c>
    </row>
    <row r="166" spans="1:8" x14ac:dyDescent="0.25">
      <c r="A166" t="s">
        <v>345</v>
      </c>
      <c r="B166" t="s">
        <v>142</v>
      </c>
      <c r="C166" s="61">
        <v>884</v>
      </c>
      <c r="D166" s="72">
        <v>1347964829</v>
      </c>
      <c r="E166" s="62">
        <v>884</v>
      </c>
      <c r="F166" s="71">
        <v>1347964829</v>
      </c>
      <c r="G166">
        <f t="shared" si="4"/>
        <v>0</v>
      </c>
      <c r="H166">
        <f t="shared" si="5"/>
        <v>0</v>
      </c>
    </row>
    <row r="167" spans="1:8" x14ac:dyDescent="0.25">
      <c r="A167" t="s">
        <v>267</v>
      </c>
      <c r="B167" t="s">
        <v>68</v>
      </c>
      <c r="C167" s="61">
        <v>102</v>
      </c>
      <c r="D167" s="72">
        <v>103792340</v>
      </c>
      <c r="E167" s="62">
        <v>102</v>
      </c>
      <c r="F167" s="71">
        <v>103792340</v>
      </c>
      <c r="G167">
        <f t="shared" si="4"/>
        <v>0</v>
      </c>
      <c r="H167">
        <f t="shared" si="5"/>
        <v>0</v>
      </c>
    </row>
    <row r="168" spans="1:8" x14ac:dyDescent="0.25">
      <c r="A168" t="s">
        <v>268</v>
      </c>
      <c r="B168" t="s">
        <v>272</v>
      </c>
      <c r="C168" s="61">
        <v>289</v>
      </c>
      <c r="D168" s="72">
        <v>121287306</v>
      </c>
      <c r="E168" s="62">
        <v>289</v>
      </c>
      <c r="F168" s="71">
        <v>121287306</v>
      </c>
      <c r="G168">
        <f t="shared" si="4"/>
        <v>0</v>
      </c>
      <c r="H168">
        <f t="shared" si="5"/>
        <v>0</v>
      </c>
    </row>
    <row r="169" spans="1:8" x14ac:dyDescent="0.25">
      <c r="A169" t="s">
        <v>269</v>
      </c>
      <c r="B169" t="s">
        <v>69</v>
      </c>
      <c r="C169" s="61">
        <v>414</v>
      </c>
      <c r="D169" s="72">
        <v>979473126</v>
      </c>
      <c r="E169" s="62">
        <v>414</v>
      </c>
      <c r="F169" s="71">
        <v>979473126</v>
      </c>
      <c r="G169">
        <f t="shared" si="4"/>
        <v>0</v>
      </c>
      <c r="H169">
        <f t="shared" si="5"/>
        <v>0</v>
      </c>
    </row>
    <row r="170" spans="1:8" x14ac:dyDescent="0.25">
      <c r="A170" t="s">
        <v>270</v>
      </c>
      <c r="B170" t="s">
        <v>273</v>
      </c>
      <c r="C170" s="61">
        <v>79</v>
      </c>
      <c r="D170" s="72">
        <v>143412057</v>
      </c>
      <c r="E170" s="62">
        <v>79</v>
      </c>
      <c r="F170" s="71">
        <v>143412057</v>
      </c>
      <c r="G170">
        <f t="shared" si="4"/>
        <v>0</v>
      </c>
      <c r="H170">
        <f t="shared" si="5"/>
        <v>0</v>
      </c>
    </row>
    <row r="171" spans="1:8" x14ac:dyDescent="0.25">
      <c r="A171" t="s">
        <v>368</v>
      </c>
      <c r="B171" t="s">
        <v>70</v>
      </c>
      <c r="C171" s="61">
        <v>730</v>
      </c>
      <c r="D171" s="72">
        <v>228701431</v>
      </c>
      <c r="E171" s="62">
        <v>730</v>
      </c>
      <c r="F171" s="71">
        <v>228701431</v>
      </c>
      <c r="G171">
        <f t="shared" si="4"/>
        <v>0</v>
      </c>
      <c r="H171">
        <f t="shared" si="5"/>
        <v>0</v>
      </c>
    </row>
    <row r="172" spans="1:8" x14ac:dyDescent="0.25">
      <c r="A172" t="s">
        <v>143</v>
      </c>
      <c r="B172" t="s">
        <v>344</v>
      </c>
      <c r="C172" s="61">
        <v>167</v>
      </c>
      <c r="D172" s="72">
        <v>554455619</v>
      </c>
      <c r="E172" s="62">
        <v>167</v>
      </c>
      <c r="F172" s="71">
        <v>554455619</v>
      </c>
      <c r="G172">
        <f t="shared" si="4"/>
        <v>0</v>
      </c>
      <c r="H172">
        <f t="shared" si="5"/>
        <v>0</v>
      </c>
    </row>
    <row r="173" spans="1:8" x14ac:dyDescent="0.25">
      <c r="A173" t="s">
        <v>144</v>
      </c>
      <c r="B173" t="s">
        <v>339</v>
      </c>
      <c r="C173" s="61">
        <v>670</v>
      </c>
      <c r="D173" s="72">
        <v>3031467603</v>
      </c>
      <c r="E173" s="62">
        <v>670</v>
      </c>
      <c r="F173" s="71">
        <v>3031467603</v>
      </c>
      <c r="G173">
        <f t="shared" si="4"/>
        <v>0</v>
      </c>
      <c r="H173">
        <f t="shared" si="5"/>
        <v>0</v>
      </c>
    </row>
    <row r="174" spans="1:8" x14ac:dyDescent="0.25">
      <c r="A174" t="s">
        <v>363</v>
      </c>
      <c r="B174" t="s">
        <v>340</v>
      </c>
      <c r="C174" s="61">
        <v>663</v>
      </c>
      <c r="D174" s="72">
        <v>598071032</v>
      </c>
      <c r="E174" s="62">
        <v>663</v>
      </c>
      <c r="F174" s="71">
        <v>598071032</v>
      </c>
      <c r="G174">
        <f t="shared" si="4"/>
        <v>0</v>
      </c>
      <c r="H174">
        <f t="shared" si="5"/>
        <v>0</v>
      </c>
    </row>
    <row r="175" spans="1:8" x14ac:dyDescent="0.25">
      <c r="A175" t="s">
        <v>342</v>
      </c>
      <c r="B175" t="s">
        <v>341</v>
      </c>
      <c r="C175" s="61">
        <v>372</v>
      </c>
      <c r="D175" s="72">
        <v>416444710</v>
      </c>
      <c r="E175" s="62">
        <v>372</v>
      </c>
      <c r="F175" s="71">
        <v>416444710</v>
      </c>
      <c r="G175">
        <f t="shared" si="4"/>
        <v>0</v>
      </c>
      <c r="H175">
        <f t="shared" si="5"/>
        <v>0</v>
      </c>
    </row>
    <row r="176" spans="1:8" x14ac:dyDescent="0.25">
      <c r="A176" t="s">
        <v>156</v>
      </c>
      <c r="B176" t="s">
        <v>145</v>
      </c>
      <c r="C176" s="61">
        <v>12169</v>
      </c>
      <c r="D176" s="72">
        <v>13420687883</v>
      </c>
      <c r="E176" s="62">
        <v>12169</v>
      </c>
      <c r="F176" s="71">
        <v>13420687883</v>
      </c>
      <c r="G176">
        <f t="shared" si="4"/>
        <v>0</v>
      </c>
      <c r="H176">
        <f t="shared" si="5"/>
        <v>0</v>
      </c>
    </row>
    <row r="177" spans="1:8" x14ac:dyDescent="0.25">
      <c r="A177" t="s">
        <v>146</v>
      </c>
      <c r="B177" t="s">
        <v>926</v>
      </c>
      <c r="C177" s="61">
        <v>1482</v>
      </c>
      <c r="D177" s="72">
        <v>5464941936</v>
      </c>
      <c r="E177" s="62">
        <v>1482</v>
      </c>
      <c r="F177" s="71">
        <v>5464941936</v>
      </c>
      <c r="G177">
        <f t="shared" si="4"/>
        <v>0</v>
      </c>
      <c r="H177">
        <f t="shared" si="5"/>
        <v>0</v>
      </c>
    </row>
    <row r="178" spans="1:8" x14ac:dyDescent="0.25">
      <c r="A178" t="s">
        <v>147</v>
      </c>
      <c r="B178" t="s">
        <v>274</v>
      </c>
      <c r="C178" s="61">
        <v>1857</v>
      </c>
      <c r="D178" s="72">
        <v>2146724426</v>
      </c>
      <c r="E178" s="62">
        <v>1857</v>
      </c>
      <c r="F178" s="71">
        <v>2146724426</v>
      </c>
      <c r="G178">
        <f t="shared" si="4"/>
        <v>0</v>
      </c>
      <c r="H178">
        <f t="shared" si="5"/>
        <v>0</v>
      </c>
    </row>
    <row r="179" spans="1:8" x14ac:dyDescent="0.25">
      <c r="A179" t="s">
        <v>148</v>
      </c>
      <c r="B179" t="s">
        <v>71</v>
      </c>
      <c r="C179" s="61">
        <v>2640</v>
      </c>
      <c r="D179" s="72">
        <v>2156622357</v>
      </c>
      <c r="E179" s="62">
        <v>2640</v>
      </c>
      <c r="F179" s="71">
        <v>2156622357</v>
      </c>
      <c r="G179">
        <f t="shared" si="4"/>
        <v>0</v>
      </c>
      <c r="H179">
        <f t="shared" si="5"/>
        <v>0</v>
      </c>
    </row>
    <row r="180" spans="1:8" x14ac:dyDescent="0.25">
      <c r="A180" t="s">
        <v>149</v>
      </c>
      <c r="B180" t="s">
        <v>72</v>
      </c>
      <c r="C180" s="61">
        <v>4261</v>
      </c>
      <c r="D180" s="72">
        <v>1706093100</v>
      </c>
      <c r="E180" s="62">
        <v>4261</v>
      </c>
      <c r="F180" s="71">
        <v>1706093100</v>
      </c>
      <c r="G180">
        <f t="shared" si="4"/>
        <v>0</v>
      </c>
      <c r="H180">
        <f t="shared" si="5"/>
        <v>0</v>
      </c>
    </row>
    <row r="181" spans="1:8" x14ac:dyDescent="0.25">
      <c r="A181" t="s">
        <v>150</v>
      </c>
      <c r="B181" t="s">
        <v>73</v>
      </c>
      <c r="C181" s="61">
        <v>1794</v>
      </c>
      <c r="D181" s="72">
        <v>1773939991</v>
      </c>
      <c r="E181" s="62">
        <v>1794</v>
      </c>
      <c r="F181" s="71">
        <v>1773939991</v>
      </c>
      <c r="G181">
        <f t="shared" si="4"/>
        <v>0</v>
      </c>
      <c r="H181">
        <f t="shared" si="5"/>
        <v>0</v>
      </c>
    </row>
    <row r="182" spans="1:8" x14ac:dyDescent="0.25">
      <c r="A182" t="s">
        <v>369</v>
      </c>
      <c r="B182" t="s">
        <v>74</v>
      </c>
      <c r="C182" s="61">
        <v>135</v>
      </c>
      <c r="D182" s="72">
        <v>172366073</v>
      </c>
      <c r="E182" s="62">
        <v>135</v>
      </c>
      <c r="F182" s="71">
        <v>172366073</v>
      </c>
      <c r="G182">
        <f t="shared" si="4"/>
        <v>0</v>
      </c>
      <c r="H182">
        <f t="shared" si="5"/>
        <v>0</v>
      </c>
    </row>
    <row r="183" spans="1:8" x14ac:dyDescent="0.25">
      <c r="A183" t="s">
        <v>157</v>
      </c>
      <c r="B183" t="s">
        <v>151</v>
      </c>
      <c r="C183" s="61">
        <v>102438</v>
      </c>
      <c r="D183" s="72">
        <v>42290718733</v>
      </c>
      <c r="E183" s="62">
        <v>102438</v>
      </c>
      <c r="F183" s="71">
        <v>42290718733</v>
      </c>
      <c r="G183">
        <f t="shared" si="4"/>
        <v>0</v>
      </c>
      <c r="H183">
        <f t="shared" si="5"/>
        <v>0</v>
      </c>
    </row>
    <row r="184" spans="1:8" x14ac:dyDescent="0.25">
      <c r="A184" t="s">
        <v>808</v>
      </c>
      <c r="B184" t="s">
        <v>809</v>
      </c>
      <c r="C184" s="61">
        <v>30969</v>
      </c>
      <c r="D184" s="72">
        <v>14961744815</v>
      </c>
      <c r="E184" s="62">
        <v>30969</v>
      </c>
      <c r="F184" s="71">
        <v>14961744815</v>
      </c>
      <c r="G184">
        <f t="shared" si="4"/>
        <v>0</v>
      </c>
      <c r="H184">
        <f t="shared" si="5"/>
        <v>0</v>
      </c>
    </row>
    <row r="185" spans="1:8" x14ac:dyDescent="0.25">
      <c r="A185" t="s">
        <v>275</v>
      </c>
      <c r="B185" t="s">
        <v>75</v>
      </c>
      <c r="C185" s="61">
        <v>4840</v>
      </c>
      <c r="D185" s="72">
        <v>1266495761</v>
      </c>
      <c r="E185" s="62">
        <v>4840</v>
      </c>
      <c r="F185" s="71">
        <v>1266495761</v>
      </c>
      <c r="G185">
        <f t="shared" si="4"/>
        <v>0</v>
      </c>
      <c r="H185">
        <f t="shared" si="5"/>
        <v>0</v>
      </c>
    </row>
    <row r="186" spans="1:8" x14ac:dyDescent="0.25">
      <c r="A186" t="s">
        <v>276</v>
      </c>
      <c r="B186" t="s">
        <v>76</v>
      </c>
      <c r="C186" s="61">
        <v>2817</v>
      </c>
      <c r="D186" s="72">
        <v>1682120427</v>
      </c>
      <c r="E186" s="62">
        <v>2817</v>
      </c>
      <c r="F186" s="71">
        <v>1682120427</v>
      </c>
      <c r="G186">
        <f t="shared" si="4"/>
        <v>0</v>
      </c>
      <c r="H186">
        <f t="shared" si="5"/>
        <v>0</v>
      </c>
    </row>
    <row r="187" spans="1:8" x14ac:dyDescent="0.25">
      <c r="A187" t="s">
        <v>810</v>
      </c>
      <c r="B187" t="s">
        <v>811</v>
      </c>
      <c r="C187" s="61">
        <v>1034</v>
      </c>
      <c r="D187" s="72">
        <v>391595377</v>
      </c>
      <c r="E187" s="62">
        <v>1034</v>
      </c>
      <c r="F187" s="71">
        <v>391595377</v>
      </c>
      <c r="G187">
        <f t="shared" si="4"/>
        <v>0</v>
      </c>
      <c r="H187">
        <f t="shared" si="5"/>
        <v>0</v>
      </c>
    </row>
    <row r="188" spans="1:8" x14ac:dyDescent="0.25">
      <c r="A188" t="s">
        <v>815</v>
      </c>
      <c r="B188" t="s">
        <v>812</v>
      </c>
      <c r="C188" s="61">
        <v>1691</v>
      </c>
      <c r="D188" s="72">
        <v>1525913240</v>
      </c>
      <c r="E188" s="62">
        <v>1691</v>
      </c>
      <c r="F188" s="71">
        <v>1525913240</v>
      </c>
      <c r="G188">
        <f t="shared" si="4"/>
        <v>0</v>
      </c>
      <c r="H188">
        <f t="shared" si="5"/>
        <v>0</v>
      </c>
    </row>
    <row r="189" spans="1:8" x14ac:dyDescent="0.25">
      <c r="A189" t="s">
        <v>816</v>
      </c>
      <c r="B189" t="s">
        <v>813</v>
      </c>
      <c r="C189" s="61">
        <v>1014</v>
      </c>
      <c r="D189" s="72">
        <v>181311842</v>
      </c>
      <c r="E189" s="62">
        <v>1014</v>
      </c>
      <c r="F189" s="71">
        <v>181311842</v>
      </c>
      <c r="G189">
        <f t="shared" si="4"/>
        <v>0</v>
      </c>
      <c r="H189">
        <f t="shared" si="5"/>
        <v>0</v>
      </c>
    </row>
    <row r="190" spans="1:8" x14ac:dyDescent="0.25">
      <c r="A190" t="s">
        <v>817</v>
      </c>
      <c r="B190" t="s">
        <v>814</v>
      </c>
      <c r="C190" s="61">
        <v>1990</v>
      </c>
      <c r="D190" s="72">
        <v>249196406</v>
      </c>
      <c r="E190" s="62">
        <v>1990</v>
      </c>
      <c r="F190" s="71">
        <v>249196406</v>
      </c>
      <c r="G190">
        <f t="shared" si="4"/>
        <v>0</v>
      </c>
      <c r="H190">
        <f t="shared" si="5"/>
        <v>0</v>
      </c>
    </row>
    <row r="191" spans="1:8" x14ac:dyDescent="0.25">
      <c r="A191" t="s">
        <v>277</v>
      </c>
      <c r="B191" t="s">
        <v>77</v>
      </c>
      <c r="C191" s="61">
        <v>4895</v>
      </c>
      <c r="D191" s="72">
        <v>4911766228</v>
      </c>
      <c r="E191" s="62">
        <v>4895</v>
      </c>
      <c r="F191" s="71">
        <v>4911766228</v>
      </c>
      <c r="G191">
        <f t="shared" si="4"/>
        <v>0</v>
      </c>
      <c r="H191">
        <f t="shared" si="5"/>
        <v>0</v>
      </c>
    </row>
    <row r="192" spans="1:8" x14ac:dyDescent="0.25">
      <c r="A192" t="s">
        <v>278</v>
      </c>
      <c r="B192" t="s">
        <v>78</v>
      </c>
      <c r="C192" s="61">
        <v>7259</v>
      </c>
      <c r="D192" s="72">
        <v>2527667073</v>
      </c>
      <c r="E192" s="62">
        <v>7259</v>
      </c>
      <c r="F192" s="71">
        <v>2527667073</v>
      </c>
      <c r="G192">
        <f t="shared" si="4"/>
        <v>0</v>
      </c>
      <c r="H192">
        <f t="shared" si="5"/>
        <v>0</v>
      </c>
    </row>
    <row r="193" spans="1:8" x14ac:dyDescent="0.25">
      <c r="A193" t="s">
        <v>819</v>
      </c>
      <c r="B193" t="s">
        <v>818</v>
      </c>
      <c r="C193" s="61">
        <v>412</v>
      </c>
      <c r="D193" s="72">
        <v>780403939</v>
      </c>
      <c r="E193" s="62">
        <v>412</v>
      </c>
      <c r="F193" s="71">
        <v>780403939</v>
      </c>
      <c r="G193">
        <f t="shared" si="4"/>
        <v>0</v>
      </c>
      <c r="H193">
        <f t="shared" si="5"/>
        <v>0</v>
      </c>
    </row>
    <row r="194" spans="1:8" x14ac:dyDescent="0.25">
      <c r="A194" t="s">
        <v>279</v>
      </c>
      <c r="B194" t="s">
        <v>79</v>
      </c>
      <c r="C194" s="61">
        <v>947</v>
      </c>
      <c r="D194" s="72">
        <v>347754272</v>
      </c>
      <c r="E194" s="62">
        <v>947</v>
      </c>
      <c r="F194" s="71">
        <v>347754272</v>
      </c>
      <c r="G194">
        <f t="shared" si="4"/>
        <v>0</v>
      </c>
      <c r="H194">
        <f t="shared" si="5"/>
        <v>0</v>
      </c>
    </row>
    <row r="195" spans="1:8" x14ac:dyDescent="0.25">
      <c r="A195" t="s">
        <v>364</v>
      </c>
      <c r="B195" t="s">
        <v>820</v>
      </c>
      <c r="C195" s="61">
        <v>4070</v>
      </c>
      <c r="D195" s="72">
        <v>1097520250</v>
      </c>
      <c r="E195" s="62">
        <v>4070</v>
      </c>
      <c r="F195" s="71">
        <v>1097520250</v>
      </c>
      <c r="G195">
        <f t="shared" si="4"/>
        <v>0</v>
      </c>
      <c r="H195">
        <f t="shared" si="5"/>
        <v>0</v>
      </c>
    </row>
    <row r="196" spans="1:8" x14ac:dyDescent="0.25">
      <c r="A196" t="s">
        <v>280</v>
      </c>
      <c r="B196" t="s">
        <v>80</v>
      </c>
      <c r="C196" s="61">
        <v>237</v>
      </c>
      <c r="D196" s="72">
        <v>159984504</v>
      </c>
      <c r="E196" s="62">
        <v>237</v>
      </c>
      <c r="F196" s="71">
        <v>159984504</v>
      </c>
      <c r="G196">
        <f t="shared" si="4"/>
        <v>0</v>
      </c>
      <c r="H196">
        <f t="shared" si="5"/>
        <v>0</v>
      </c>
    </row>
    <row r="197" spans="1:8" x14ac:dyDescent="0.25">
      <c r="A197" t="s">
        <v>281</v>
      </c>
      <c r="B197" t="s">
        <v>81</v>
      </c>
      <c r="C197" s="61">
        <v>14588</v>
      </c>
      <c r="D197" s="72">
        <v>4614477077</v>
      </c>
      <c r="E197" s="62">
        <v>14588</v>
      </c>
      <c r="F197" s="71">
        <v>4614477077</v>
      </c>
      <c r="G197">
        <f t="shared" ref="G197:G234" si="6">C197-E197</f>
        <v>0</v>
      </c>
      <c r="H197">
        <f t="shared" ref="H197:H234" si="7">D197-F197</f>
        <v>0</v>
      </c>
    </row>
    <row r="198" spans="1:8" x14ac:dyDescent="0.25">
      <c r="A198" t="s">
        <v>282</v>
      </c>
      <c r="B198" t="s">
        <v>82</v>
      </c>
      <c r="C198" s="61">
        <v>938</v>
      </c>
      <c r="D198" s="72">
        <v>846509903</v>
      </c>
      <c r="E198" s="62">
        <v>938</v>
      </c>
      <c r="F198" s="71">
        <v>846509903</v>
      </c>
      <c r="G198">
        <f t="shared" si="6"/>
        <v>0</v>
      </c>
      <c r="H198">
        <f t="shared" si="7"/>
        <v>0</v>
      </c>
    </row>
    <row r="199" spans="1:8" x14ac:dyDescent="0.25">
      <c r="A199" t="s">
        <v>283</v>
      </c>
      <c r="B199" t="s">
        <v>83</v>
      </c>
      <c r="C199" s="61">
        <v>394</v>
      </c>
      <c r="D199" s="72">
        <v>374516918</v>
      </c>
      <c r="E199" s="62">
        <v>394</v>
      </c>
      <c r="F199" s="71">
        <v>374516918</v>
      </c>
      <c r="G199">
        <f t="shared" si="6"/>
        <v>0</v>
      </c>
      <c r="H199">
        <f t="shared" si="7"/>
        <v>0</v>
      </c>
    </row>
    <row r="200" spans="1:8" x14ac:dyDescent="0.25">
      <c r="A200" t="s">
        <v>284</v>
      </c>
      <c r="B200" t="s">
        <v>84</v>
      </c>
      <c r="C200" s="61">
        <v>703</v>
      </c>
      <c r="D200" s="72">
        <v>330204210</v>
      </c>
      <c r="E200" s="62">
        <v>703</v>
      </c>
      <c r="F200" s="71">
        <v>330204210</v>
      </c>
      <c r="G200">
        <f t="shared" si="6"/>
        <v>0</v>
      </c>
      <c r="H200">
        <f t="shared" si="7"/>
        <v>0</v>
      </c>
    </row>
    <row r="201" spans="1:8" x14ac:dyDescent="0.25">
      <c r="A201" t="s">
        <v>285</v>
      </c>
      <c r="B201" t="s">
        <v>85</v>
      </c>
      <c r="C201" s="61">
        <v>9208</v>
      </c>
      <c r="D201" s="72">
        <v>905576026</v>
      </c>
      <c r="E201" s="62">
        <v>9208</v>
      </c>
      <c r="F201" s="71">
        <v>905576026</v>
      </c>
      <c r="G201">
        <f t="shared" si="6"/>
        <v>0</v>
      </c>
      <c r="H201">
        <f t="shared" si="7"/>
        <v>0</v>
      </c>
    </row>
    <row r="202" spans="1:8" x14ac:dyDescent="0.25">
      <c r="A202" t="s">
        <v>286</v>
      </c>
      <c r="B202" t="s">
        <v>287</v>
      </c>
      <c r="C202" s="61">
        <v>3345</v>
      </c>
      <c r="D202" s="72">
        <v>2157670020</v>
      </c>
      <c r="E202" s="62">
        <v>3345</v>
      </c>
      <c r="F202" s="71">
        <v>2157670020</v>
      </c>
      <c r="G202">
        <f t="shared" si="6"/>
        <v>0</v>
      </c>
      <c r="H202">
        <f t="shared" si="7"/>
        <v>0</v>
      </c>
    </row>
    <row r="203" spans="1:8" x14ac:dyDescent="0.25">
      <c r="A203" t="s">
        <v>288</v>
      </c>
      <c r="B203" t="s">
        <v>86</v>
      </c>
      <c r="C203" s="61">
        <v>524</v>
      </c>
      <c r="D203" s="72">
        <v>1077948842</v>
      </c>
      <c r="E203" s="62">
        <v>524</v>
      </c>
      <c r="F203" s="71">
        <v>1077948842</v>
      </c>
      <c r="G203">
        <f t="shared" si="6"/>
        <v>0</v>
      </c>
      <c r="H203">
        <f t="shared" si="7"/>
        <v>0</v>
      </c>
    </row>
    <row r="204" spans="1:8" x14ac:dyDescent="0.25">
      <c r="A204" t="s">
        <v>289</v>
      </c>
      <c r="B204" t="s">
        <v>87</v>
      </c>
      <c r="C204" s="61">
        <v>2706</v>
      </c>
      <c r="D204" s="72">
        <v>648056130</v>
      </c>
      <c r="E204" s="62">
        <v>2706</v>
      </c>
      <c r="F204" s="71">
        <v>648056130</v>
      </c>
      <c r="G204">
        <f t="shared" si="6"/>
        <v>0</v>
      </c>
      <c r="H204">
        <f t="shared" si="7"/>
        <v>0</v>
      </c>
    </row>
    <row r="205" spans="1:8" x14ac:dyDescent="0.25">
      <c r="A205" t="s">
        <v>290</v>
      </c>
      <c r="B205" t="s">
        <v>152</v>
      </c>
      <c r="C205" s="61">
        <v>14794</v>
      </c>
      <c r="D205" s="72">
        <v>11465068913</v>
      </c>
      <c r="E205" s="62">
        <v>14794</v>
      </c>
      <c r="F205" s="71">
        <v>11465068913</v>
      </c>
      <c r="G205">
        <f t="shared" si="6"/>
        <v>0</v>
      </c>
      <c r="H205">
        <f t="shared" si="7"/>
        <v>0</v>
      </c>
    </row>
    <row r="206" spans="1:8" x14ac:dyDescent="0.25">
      <c r="A206" t="s">
        <v>823</v>
      </c>
      <c r="B206" t="s">
        <v>821</v>
      </c>
      <c r="C206" s="61">
        <v>12772</v>
      </c>
      <c r="D206" s="72">
        <v>5393145110</v>
      </c>
      <c r="E206" s="62">
        <v>12772</v>
      </c>
      <c r="F206" s="71">
        <v>5393145110</v>
      </c>
      <c r="G206">
        <f t="shared" si="6"/>
        <v>0</v>
      </c>
      <c r="H206">
        <f t="shared" si="7"/>
        <v>0</v>
      </c>
    </row>
    <row r="207" spans="1:8" x14ac:dyDescent="0.25">
      <c r="A207" t="s">
        <v>824</v>
      </c>
      <c r="B207" t="s">
        <v>88</v>
      </c>
      <c r="C207" s="61">
        <v>2705</v>
      </c>
      <c r="D207" s="72">
        <v>2178145932</v>
      </c>
      <c r="E207" s="62">
        <v>2705</v>
      </c>
      <c r="F207" s="71">
        <v>2178145932</v>
      </c>
      <c r="G207">
        <f t="shared" si="6"/>
        <v>0</v>
      </c>
      <c r="H207">
        <f t="shared" si="7"/>
        <v>0</v>
      </c>
    </row>
    <row r="208" spans="1:8" x14ac:dyDescent="0.25">
      <c r="A208" t="s">
        <v>825</v>
      </c>
      <c r="B208" t="s">
        <v>89</v>
      </c>
      <c r="C208" s="61">
        <v>3254</v>
      </c>
      <c r="D208" s="72">
        <v>897914210</v>
      </c>
      <c r="E208" s="62">
        <v>3254</v>
      </c>
      <c r="F208" s="71">
        <v>897914210</v>
      </c>
      <c r="G208">
        <f t="shared" si="6"/>
        <v>0</v>
      </c>
      <c r="H208">
        <f t="shared" si="7"/>
        <v>0</v>
      </c>
    </row>
    <row r="209" spans="1:8" x14ac:dyDescent="0.25">
      <c r="A209" t="s">
        <v>826</v>
      </c>
      <c r="B209" t="s">
        <v>90</v>
      </c>
      <c r="C209" s="61">
        <v>5802</v>
      </c>
      <c r="D209" s="72">
        <v>780620036</v>
      </c>
      <c r="E209" s="62">
        <v>5802</v>
      </c>
      <c r="F209" s="71">
        <v>780620036</v>
      </c>
      <c r="G209">
        <f t="shared" si="6"/>
        <v>0</v>
      </c>
      <c r="H209">
        <f t="shared" si="7"/>
        <v>0</v>
      </c>
    </row>
    <row r="210" spans="1:8" x14ac:dyDescent="0.25">
      <c r="A210" t="s">
        <v>827</v>
      </c>
      <c r="B210">
        <v>6214</v>
      </c>
      <c r="C210" s="61">
        <v>524</v>
      </c>
      <c r="D210" s="72">
        <v>814285010</v>
      </c>
      <c r="E210" s="62">
        <v>524</v>
      </c>
      <c r="F210" s="71">
        <v>814285010</v>
      </c>
      <c r="G210">
        <f t="shared" si="6"/>
        <v>0</v>
      </c>
      <c r="H210">
        <f t="shared" si="7"/>
        <v>0</v>
      </c>
    </row>
    <row r="211" spans="1:8" x14ac:dyDescent="0.25">
      <c r="A211" t="s">
        <v>828</v>
      </c>
      <c r="B211">
        <v>6215</v>
      </c>
      <c r="C211" s="61">
        <v>159</v>
      </c>
      <c r="D211" s="72">
        <v>368325012</v>
      </c>
      <c r="E211" s="62">
        <v>159</v>
      </c>
      <c r="F211" s="71">
        <v>368325012</v>
      </c>
      <c r="G211">
        <f t="shared" si="6"/>
        <v>0</v>
      </c>
      <c r="H211">
        <f t="shared" si="7"/>
        <v>0</v>
      </c>
    </row>
    <row r="212" spans="1:8" x14ac:dyDescent="0.25">
      <c r="A212" t="s">
        <v>829</v>
      </c>
      <c r="B212">
        <v>6216</v>
      </c>
      <c r="C212" s="61">
        <v>166</v>
      </c>
      <c r="D212" s="72">
        <v>183301745</v>
      </c>
      <c r="E212" s="62">
        <v>166</v>
      </c>
      <c r="F212" s="71">
        <v>183301745</v>
      </c>
      <c r="G212">
        <f t="shared" si="6"/>
        <v>0</v>
      </c>
      <c r="H212">
        <f t="shared" si="7"/>
        <v>0</v>
      </c>
    </row>
    <row r="213" spans="1:8" x14ac:dyDescent="0.25">
      <c r="A213" t="s">
        <v>830</v>
      </c>
      <c r="B213" t="s">
        <v>822</v>
      </c>
      <c r="C213" s="61">
        <v>162</v>
      </c>
      <c r="D213" s="72">
        <v>170553165</v>
      </c>
      <c r="E213" s="62">
        <v>162</v>
      </c>
      <c r="F213" s="71">
        <v>170553165</v>
      </c>
      <c r="G213">
        <f t="shared" si="6"/>
        <v>0</v>
      </c>
      <c r="H213">
        <f t="shared" si="7"/>
        <v>0</v>
      </c>
    </row>
    <row r="214" spans="1:8" x14ac:dyDescent="0.25">
      <c r="A214" t="s">
        <v>291</v>
      </c>
      <c r="B214" t="s">
        <v>91</v>
      </c>
      <c r="C214" s="61">
        <v>117</v>
      </c>
      <c r="D214" s="72">
        <v>5058006527</v>
      </c>
      <c r="E214" s="62">
        <v>117</v>
      </c>
      <c r="F214" s="71">
        <v>5058006527</v>
      </c>
      <c r="G214">
        <f t="shared" si="6"/>
        <v>0</v>
      </c>
      <c r="H214">
        <f t="shared" si="7"/>
        <v>0</v>
      </c>
    </row>
    <row r="215" spans="1:8" x14ac:dyDescent="0.25">
      <c r="A215" t="s">
        <v>292</v>
      </c>
      <c r="B215" t="s">
        <v>92</v>
      </c>
      <c r="C215" s="61">
        <v>569</v>
      </c>
      <c r="D215" s="72">
        <v>624249996</v>
      </c>
      <c r="E215" s="62">
        <v>569</v>
      </c>
      <c r="F215" s="71">
        <v>624249996</v>
      </c>
      <c r="G215">
        <f t="shared" si="6"/>
        <v>0</v>
      </c>
      <c r="H215">
        <f t="shared" si="7"/>
        <v>0</v>
      </c>
    </row>
    <row r="216" spans="1:8" x14ac:dyDescent="0.25">
      <c r="A216" t="s">
        <v>749</v>
      </c>
      <c r="B216" t="s">
        <v>93</v>
      </c>
      <c r="C216" s="61">
        <v>1336</v>
      </c>
      <c r="D216" s="72">
        <v>389667280</v>
      </c>
      <c r="E216" s="62">
        <v>1336</v>
      </c>
      <c r="F216" s="71">
        <v>389667280</v>
      </c>
      <c r="G216">
        <f t="shared" si="6"/>
        <v>0</v>
      </c>
      <c r="H216">
        <f t="shared" si="7"/>
        <v>0</v>
      </c>
    </row>
    <row r="217" spans="1:8" x14ac:dyDescent="0.25">
      <c r="A217" t="s">
        <v>293</v>
      </c>
      <c r="B217" t="s">
        <v>153</v>
      </c>
      <c r="C217" s="61">
        <v>3985</v>
      </c>
      <c r="D217" s="72">
        <v>1097703125</v>
      </c>
      <c r="E217" s="62">
        <v>3985</v>
      </c>
      <c r="F217" s="71">
        <v>1097703125</v>
      </c>
      <c r="G217">
        <f t="shared" si="6"/>
        <v>0</v>
      </c>
      <c r="H217">
        <f t="shared" si="7"/>
        <v>0</v>
      </c>
    </row>
    <row r="218" spans="1:8" x14ac:dyDescent="0.25">
      <c r="A218" t="s">
        <v>294</v>
      </c>
      <c r="B218" t="s">
        <v>94</v>
      </c>
      <c r="C218" s="61">
        <v>1466</v>
      </c>
      <c r="D218" s="72">
        <v>492681994</v>
      </c>
      <c r="E218" s="62">
        <v>1466</v>
      </c>
      <c r="F218" s="71">
        <v>492681994</v>
      </c>
      <c r="G218">
        <f t="shared" si="6"/>
        <v>0</v>
      </c>
      <c r="H218">
        <f t="shared" si="7"/>
        <v>0</v>
      </c>
    </row>
    <row r="219" spans="1:8" x14ac:dyDescent="0.25">
      <c r="A219" t="s">
        <v>295</v>
      </c>
      <c r="B219" t="s">
        <v>95</v>
      </c>
      <c r="C219" s="61">
        <v>86</v>
      </c>
      <c r="D219" s="72">
        <v>42063979</v>
      </c>
      <c r="E219" s="62">
        <v>86</v>
      </c>
      <c r="F219" s="71">
        <v>42063979</v>
      </c>
      <c r="G219">
        <f t="shared" si="6"/>
        <v>0</v>
      </c>
      <c r="H219">
        <f t="shared" si="7"/>
        <v>0</v>
      </c>
    </row>
    <row r="220" spans="1:8" x14ac:dyDescent="0.25">
      <c r="A220" t="s">
        <v>308</v>
      </c>
      <c r="B220" t="s">
        <v>96</v>
      </c>
      <c r="C220" s="61">
        <v>2433</v>
      </c>
      <c r="D220" s="72">
        <v>562957152</v>
      </c>
      <c r="E220" s="62">
        <v>2433</v>
      </c>
      <c r="F220" s="71">
        <v>562957152</v>
      </c>
      <c r="G220">
        <f t="shared" si="6"/>
        <v>0</v>
      </c>
      <c r="H220">
        <f t="shared" si="7"/>
        <v>0</v>
      </c>
    </row>
    <row r="221" spans="1:8" x14ac:dyDescent="0.25">
      <c r="A221" t="s">
        <v>296</v>
      </c>
      <c r="B221" t="s">
        <v>97</v>
      </c>
      <c r="C221" s="61">
        <v>2500</v>
      </c>
      <c r="D221" s="72">
        <v>1349753814</v>
      </c>
      <c r="E221" s="62">
        <v>2500</v>
      </c>
      <c r="F221" s="71">
        <v>1349753814</v>
      </c>
      <c r="G221">
        <f t="shared" si="6"/>
        <v>0</v>
      </c>
      <c r="H221">
        <f t="shared" si="7"/>
        <v>0</v>
      </c>
    </row>
    <row r="222" spans="1:8" x14ac:dyDescent="0.25">
      <c r="A222" t="s">
        <v>297</v>
      </c>
      <c r="B222" t="s">
        <v>831</v>
      </c>
      <c r="C222" s="61">
        <v>13116</v>
      </c>
      <c r="D222" s="72">
        <v>4043958903</v>
      </c>
      <c r="E222" s="62">
        <v>13116</v>
      </c>
      <c r="F222" s="71">
        <v>4043958903</v>
      </c>
      <c r="G222">
        <f t="shared" si="6"/>
        <v>0</v>
      </c>
      <c r="H222">
        <f t="shared" si="7"/>
        <v>0</v>
      </c>
    </row>
    <row r="223" spans="1:8" x14ac:dyDescent="0.25">
      <c r="A223" t="s">
        <v>299</v>
      </c>
      <c r="B223" t="s">
        <v>98</v>
      </c>
      <c r="C223" s="61">
        <v>1147</v>
      </c>
      <c r="D223" s="72">
        <v>264292488</v>
      </c>
      <c r="E223" s="62">
        <v>1147</v>
      </c>
      <c r="F223" s="71">
        <v>264292488</v>
      </c>
      <c r="G223">
        <f t="shared" si="6"/>
        <v>0</v>
      </c>
      <c r="H223">
        <f t="shared" si="7"/>
        <v>0</v>
      </c>
    </row>
    <row r="224" spans="1:8" x14ac:dyDescent="0.25">
      <c r="A224" t="s">
        <v>300</v>
      </c>
      <c r="B224" t="s">
        <v>99</v>
      </c>
      <c r="C224" s="61">
        <v>5154</v>
      </c>
      <c r="D224" s="72">
        <v>799715626</v>
      </c>
      <c r="E224" s="62">
        <v>5154</v>
      </c>
      <c r="F224" s="71">
        <v>799715626</v>
      </c>
      <c r="G224">
        <f t="shared" si="6"/>
        <v>0</v>
      </c>
      <c r="H224">
        <f t="shared" si="7"/>
        <v>0</v>
      </c>
    </row>
    <row r="225" spans="1:8" x14ac:dyDescent="0.25">
      <c r="A225" t="s">
        <v>301</v>
      </c>
      <c r="B225" t="s">
        <v>298</v>
      </c>
      <c r="C225" s="61">
        <v>3404</v>
      </c>
      <c r="D225" s="72">
        <v>614759856</v>
      </c>
      <c r="E225" s="62">
        <v>3404</v>
      </c>
      <c r="F225" s="71">
        <v>614759856</v>
      </c>
      <c r="G225">
        <f t="shared" si="6"/>
        <v>0</v>
      </c>
      <c r="H225">
        <f t="shared" si="7"/>
        <v>0</v>
      </c>
    </row>
    <row r="226" spans="1:8" x14ac:dyDescent="0.25">
      <c r="A226" t="s">
        <v>302</v>
      </c>
      <c r="B226" t="s">
        <v>100</v>
      </c>
      <c r="C226" s="61">
        <v>8227</v>
      </c>
      <c r="D226" s="72">
        <v>824061642</v>
      </c>
      <c r="E226" s="62">
        <v>8227</v>
      </c>
      <c r="F226" s="71">
        <v>824061642</v>
      </c>
      <c r="G226">
        <f t="shared" si="6"/>
        <v>0</v>
      </c>
      <c r="H226">
        <f t="shared" si="7"/>
        <v>0</v>
      </c>
    </row>
    <row r="227" spans="1:8" x14ac:dyDescent="0.25">
      <c r="A227" t="s">
        <v>303</v>
      </c>
      <c r="B227" t="s">
        <v>154</v>
      </c>
      <c r="C227" s="61">
        <v>5575</v>
      </c>
      <c r="D227" s="72">
        <v>329147548</v>
      </c>
      <c r="E227" s="62">
        <v>5575</v>
      </c>
      <c r="F227" s="71">
        <v>329147548</v>
      </c>
      <c r="G227">
        <f t="shared" si="6"/>
        <v>0</v>
      </c>
      <c r="H227">
        <f t="shared" si="7"/>
        <v>0</v>
      </c>
    </row>
    <row r="228" spans="1:8" x14ac:dyDescent="0.25">
      <c r="A228" t="s">
        <v>834</v>
      </c>
      <c r="B228" t="s">
        <v>832</v>
      </c>
      <c r="C228" s="61">
        <v>188</v>
      </c>
      <c r="D228" s="72">
        <v>58297051</v>
      </c>
      <c r="E228" s="62">
        <v>188</v>
      </c>
      <c r="F228" s="71">
        <v>58297051</v>
      </c>
      <c r="G228">
        <f t="shared" si="6"/>
        <v>0</v>
      </c>
      <c r="H228">
        <f t="shared" si="7"/>
        <v>0</v>
      </c>
    </row>
    <row r="229" spans="1:8" x14ac:dyDescent="0.25">
      <c r="A229" t="s">
        <v>304</v>
      </c>
      <c r="B229" t="s">
        <v>101</v>
      </c>
      <c r="C229" s="61">
        <v>700</v>
      </c>
      <c r="D229" s="72">
        <v>118566412</v>
      </c>
      <c r="E229" s="62">
        <v>700</v>
      </c>
      <c r="F229" s="71">
        <v>118566412</v>
      </c>
      <c r="G229">
        <f t="shared" si="6"/>
        <v>0</v>
      </c>
      <c r="H229">
        <f t="shared" si="7"/>
        <v>0</v>
      </c>
    </row>
    <row r="230" spans="1:8" x14ac:dyDescent="0.25">
      <c r="A230" t="s">
        <v>305</v>
      </c>
      <c r="B230" t="s">
        <v>833</v>
      </c>
      <c r="C230" s="61">
        <v>1764</v>
      </c>
      <c r="D230" s="72">
        <v>318050631</v>
      </c>
      <c r="E230" s="62">
        <v>1764</v>
      </c>
      <c r="F230" s="71">
        <v>318050631</v>
      </c>
      <c r="G230">
        <f t="shared" si="6"/>
        <v>0</v>
      </c>
      <c r="H230">
        <f t="shared" si="7"/>
        <v>0</v>
      </c>
    </row>
    <row r="231" spans="1:8" x14ac:dyDescent="0.25">
      <c r="A231" t="s">
        <v>306</v>
      </c>
      <c r="B231" t="s">
        <v>358</v>
      </c>
      <c r="C231" s="61">
        <v>852</v>
      </c>
      <c r="D231" s="72">
        <v>199184854</v>
      </c>
      <c r="E231" s="62">
        <v>852</v>
      </c>
      <c r="F231" s="71">
        <v>199184854</v>
      </c>
      <c r="G231">
        <f t="shared" si="6"/>
        <v>0</v>
      </c>
      <c r="H231">
        <f t="shared" si="7"/>
        <v>0</v>
      </c>
    </row>
    <row r="232" spans="1:8" x14ac:dyDescent="0.25">
      <c r="A232" t="s">
        <v>307</v>
      </c>
      <c r="B232" t="s">
        <v>102</v>
      </c>
      <c r="C232" s="61">
        <v>271</v>
      </c>
      <c r="D232" s="72">
        <v>171543984</v>
      </c>
      <c r="E232" s="62">
        <v>271</v>
      </c>
      <c r="F232" s="71">
        <v>171543984</v>
      </c>
      <c r="G232">
        <f t="shared" si="6"/>
        <v>0</v>
      </c>
      <c r="H232">
        <f t="shared" si="7"/>
        <v>0</v>
      </c>
    </row>
    <row r="233" spans="1:8" x14ac:dyDescent="0.25">
      <c r="A233" t="s">
        <v>359</v>
      </c>
      <c r="C233" s="61">
        <v>229567</v>
      </c>
      <c r="D233" s="72">
        <v>211505578700</v>
      </c>
      <c r="E233" s="62">
        <v>229567</v>
      </c>
      <c r="F233" s="71">
        <v>211505578700</v>
      </c>
      <c r="G233">
        <f t="shared" si="6"/>
        <v>0</v>
      </c>
      <c r="H233">
        <f t="shared" si="7"/>
        <v>0</v>
      </c>
    </row>
    <row r="234" spans="1:8" s="82" customFormat="1" ht="15.6" x14ac:dyDescent="0.3">
      <c r="B234" s="83" t="s">
        <v>955</v>
      </c>
      <c r="C234" s="84">
        <f>SUM(C4:C233)</f>
        <v>836478</v>
      </c>
      <c r="D234" s="85">
        <f t="shared" ref="D234:F234" si="8">SUM(D4:D233)</f>
        <v>782649074347</v>
      </c>
      <c r="E234" s="84">
        <f t="shared" si="8"/>
        <v>836478</v>
      </c>
      <c r="F234" s="85">
        <f t="shared" si="8"/>
        <v>782649074347</v>
      </c>
      <c r="G234" s="82">
        <f t="shared" si="6"/>
        <v>0</v>
      </c>
      <c r="H234" s="82">
        <f t="shared" si="7"/>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5"/>
  <sheetViews>
    <sheetView zoomScale="70" zoomScaleNormal="70" workbookViewId="0">
      <selection activeCell="E12" sqref="E12"/>
    </sheetView>
  </sheetViews>
  <sheetFormatPr defaultRowHeight="15" x14ac:dyDescent="0.25"/>
  <cols>
    <col min="1" max="1" width="43.453125" customWidth="1"/>
    <col min="3" max="3" width="19.7265625" style="88" bestFit="1" customWidth="1"/>
    <col min="4" max="4" width="18" style="88" bestFit="1" customWidth="1"/>
    <col min="5" max="5" width="19.7265625" style="62" bestFit="1" customWidth="1"/>
    <col min="6" max="6" width="18" style="71" bestFit="1" customWidth="1"/>
    <col min="7" max="7" width="8.54296875" style="65" customWidth="1"/>
    <col min="8" max="8" width="17.54296875" style="69" customWidth="1"/>
  </cols>
  <sheetData>
    <row r="1" spans="1:10" ht="15.6" x14ac:dyDescent="0.3">
      <c r="C1" s="86" t="s">
        <v>956</v>
      </c>
      <c r="D1" s="87"/>
      <c r="E1" s="80" t="s">
        <v>954</v>
      </c>
      <c r="F1" s="81"/>
    </row>
    <row r="2" spans="1:10" x14ac:dyDescent="0.25">
      <c r="A2" s="65" t="s">
        <v>944</v>
      </c>
      <c r="B2" s="65" t="s">
        <v>371</v>
      </c>
      <c r="C2" s="100" t="s">
        <v>943</v>
      </c>
      <c r="D2" s="100"/>
      <c r="E2" s="101" t="s">
        <v>948</v>
      </c>
      <c r="F2" s="101"/>
      <c r="G2" s="60" t="s">
        <v>952</v>
      </c>
      <c r="H2" s="70"/>
      <c r="I2" s="65"/>
      <c r="J2" s="65"/>
    </row>
    <row r="3" spans="1:10" x14ac:dyDescent="0.25">
      <c r="A3" s="65"/>
      <c r="B3" s="65"/>
      <c r="C3" s="88" t="s">
        <v>946</v>
      </c>
      <c r="D3" s="88" t="s">
        <v>947</v>
      </c>
      <c r="G3" s="65" t="s">
        <v>946</v>
      </c>
      <c r="H3" s="69" t="s">
        <v>947</v>
      </c>
      <c r="I3" s="65"/>
      <c r="J3" s="65"/>
    </row>
    <row r="4" spans="1:10" x14ac:dyDescent="0.25">
      <c r="A4" s="65" t="s">
        <v>103</v>
      </c>
      <c r="B4" s="65" t="s">
        <v>112</v>
      </c>
      <c r="C4" s="88">
        <v>2006</v>
      </c>
      <c r="D4" s="88">
        <v>1058779115</v>
      </c>
      <c r="E4" s="62">
        <v>2006</v>
      </c>
      <c r="F4" s="71">
        <v>1058779115</v>
      </c>
      <c r="G4" s="65">
        <f>C4-E4</f>
        <v>0</v>
      </c>
      <c r="H4" s="69">
        <f>D4-F4</f>
        <v>0</v>
      </c>
      <c r="I4" s="65"/>
      <c r="J4" s="65"/>
    </row>
    <row r="5" spans="1:10" x14ac:dyDescent="0.25">
      <c r="A5" s="65" t="s">
        <v>158</v>
      </c>
      <c r="B5" s="65" t="s">
        <v>1</v>
      </c>
      <c r="C5" s="88">
        <v>760</v>
      </c>
      <c r="D5" s="88">
        <v>355348019</v>
      </c>
      <c r="E5" s="62">
        <v>760</v>
      </c>
      <c r="F5" s="71">
        <v>355348019</v>
      </c>
      <c r="G5" s="65">
        <f t="shared" ref="G5:H68" si="0">C5-E5</f>
        <v>0</v>
      </c>
      <c r="H5" s="69">
        <f t="shared" si="0"/>
        <v>0</v>
      </c>
      <c r="I5" s="65"/>
      <c r="J5" s="65"/>
    </row>
    <row r="6" spans="1:10" x14ac:dyDescent="0.25">
      <c r="A6" s="65" t="s">
        <v>160</v>
      </c>
      <c r="B6" s="65" t="s">
        <v>2</v>
      </c>
      <c r="C6" s="88">
        <v>542</v>
      </c>
      <c r="D6" s="88">
        <v>439397861</v>
      </c>
      <c r="E6" s="62">
        <v>542</v>
      </c>
      <c r="F6" s="71">
        <v>439397861</v>
      </c>
      <c r="G6" s="65">
        <f t="shared" si="0"/>
        <v>0</v>
      </c>
      <c r="H6" s="69">
        <f t="shared" si="0"/>
        <v>0</v>
      </c>
      <c r="I6" s="65"/>
      <c r="J6" s="65"/>
    </row>
    <row r="7" spans="1:10" x14ac:dyDescent="0.25">
      <c r="A7" s="65" t="s">
        <v>161</v>
      </c>
      <c r="B7" s="65" t="s">
        <v>3</v>
      </c>
      <c r="C7" s="88">
        <v>135</v>
      </c>
      <c r="D7" s="88">
        <v>36362074</v>
      </c>
      <c r="E7" s="62">
        <v>135</v>
      </c>
      <c r="F7" s="71">
        <v>36362074</v>
      </c>
      <c r="G7" s="65">
        <f t="shared" si="0"/>
        <v>0</v>
      </c>
      <c r="H7" s="69">
        <f t="shared" si="0"/>
        <v>0</v>
      </c>
      <c r="I7" s="65"/>
      <c r="J7" s="65"/>
    </row>
    <row r="8" spans="1:10" x14ac:dyDescent="0.25">
      <c r="A8" s="65" t="s">
        <v>162</v>
      </c>
      <c r="B8" s="65" t="s">
        <v>113</v>
      </c>
      <c r="C8" s="88">
        <v>569</v>
      </c>
      <c r="D8" s="88">
        <v>227671161</v>
      </c>
      <c r="E8" s="62">
        <v>569</v>
      </c>
      <c r="F8" s="71">
        <v>227671161</v>
      </c>
      <c r="G8" s="65">
        <f t="shared" si="0"/>
        <v>0</v>
      </c>
      <c r="H8" s="69">
        <f t="shared" si="0"/>
        <v>0</v>
      </c>
      <c r="I8" s="65"/>
      <c r="J8" s="65"/>
    </row>
    <row r="9" spans="1:10" x14ac:dyDescent="0.25">
      <c r="A9" s="65" t="s">
        <v>104</v>
      </c>
      <c r="B9" s="65" t="s">
        <v>114</v>
      </c>
      <c r="C9" s="88">
        <v>144</v>
      </c>
      <c r="D9" s="88">
        <v>173845593</v>
      </c>
      <c r="E9" s="62">
        <v>144</v>
      </c>
      <c r="F9" s="71">
        <v>173845593</v>
      </c>
      <c r="G9" s="65">
        <f t="shared" si="0"/>
        <v>0</v>
      </c>
      <c r="H9" s="69">
        <f t="shared" si="0"/>
        <v>0</v>
      </c>
      <c r="I9" s="65"/>
      <c r="J9" s="65"/>
    </row>
    <row r="10" spans="1:10" x14ac:dyDescent="0.25">
      <c r="A10" s="65" t="s">
        <v>163</v>
      </c>
      <c r="B10" s="65" t="s">
        <v>4</v>
      </c>
      <c r="C10" s="88">
        <v>105</v>
      </c>
      <c r="D10" s="88">
        <v>120700223</v>
      </c>
      <c r="E10" s="62">
        <v>105</v>
      </c>
      <c r="F10" s="71">
        <v>120700223</v>
      </c>
      <c r="G10" s="65">
        <f t="shared" si="0"/>
        <v>0</v>
      </c>
      <c r="H10" s="69">
        <f t="shared" si="0"/>
        <v>0</v>
      </c>
      <c r="I10" s="65"/>
      <c r="J10" s="65"/>
    </row>
    <row r="11" spans="1:10" x14ac:dyDescent="0.25">
      <c r="A11" s="65" t="s">
        <v>746</v>
      </c>
      <c r="B11" s="65" t="s">
        <v>747</v>
      </c>
      <c r="C11" s="88">
        <v>39</v>
      </c>
      <c r="D11" s="88">
        <v>53145370</v>
      </c>
      <c r="E11" s="62">
        <v>39</v>
      </c>
      <c r="F11" s="71">
        <v>53145370</v>
      </c>
      <c r="G11" s="65">
        <f t="shared" si="0"/>
        <v>0</v>
      </c>
      <c r="H11" s="69">
        <f t="shared" si="0"/>
        <v>0</v>
      </c>
      <c r="I11" s="65"/>
      <c r="J11" s="65"/>
    </row>
    <row r="12" spans="1:10" x14ac:dyDescent="0.25">
      <c r="A12" s="65" t="s">
        <v>105</v>
      </c>
      <c r="B12" s="65" t="s">
        <v>115</v>
      </c>
      <c r="C12" s="88">
        <v>692</v>
      </c>
      <c r="D12" s="88">
        <v>3617262316</v>
      </c>
      <c r="E12" s="62">
        <v>692</v>
      </c>
      <c r="F12" s="71">
        <v>3617262316</v>
      </c>
      <c r="G12" s="65">
        <f t="shared" si="0"/>
        <v>0</v>
      </c>
      <c r="H12" s="69">
        <f t="shared" si="0"/>
        <v>0</v>
      </c>
      <c r="I12" s="65"/>
      <c r="J12" s="65"/>
    </row>
    <row r="13" spans="1:10" x14ac:dyDescent="0.25">
      <c r="A13" s="65" t="s">
        <v>753</v>
      </c>
      <c r="B13" s="65" t="s">
        <v>757</v>
      </c>
      <c r="C13" s="88">
        <v>17</v>
      </c>
      <c r="D13" s="88">
        <v>357807724</v>
      </c>
      <c r="E13" s="62">
        <v>17</v>
      </c>
      <c r="F13" s="71">
        <v>357807724</v>
      </c>
      <c r="G13" s="65">
        <f t="shared" si="0"/>
        <v>0</v>
      </c>
      <c r="H13" s="69">
        <f t="shared" si="0"/>
        <v>0</v>
      </c>
      <c r="I13" s="65"/>
      <c r="J13" s="65"/>
    </row>
    <row r="14" spans="1:10" x14ac:dyDescent="0.25">
      <c r="A14" s="65" t="s">
        <v>754</v>
      </c>
      <c r="B14" s="65" t="s">
        <v>758</v>
      </c>
      <c r="C14" s="88">
        <v>14</v>
      </c>
      <c r="D14" s="88">
        <v>41188708</v>
      </c>
      <c r="E14" s="62">
        <v>14</v>
      </c>
      <c r="F14" s="71">
        <v>41188708</v>
      </c>
      <c r="G14" s="65">
        <f t="shared" si="0"/>
        <v>0</v>
      </c>
      <c r="H14" s="69">
        <f t="shared" si="0"/>
        <v>0</v>
      </c>
      <c r="I14" s="65"/>
      <c r="J14" s="65"/>
    </row>
    <row r="15" spans="1:10" x14ac:dyDescent="0.25">
      <c r="A15" s="65" t="s">
        <v>755</v>
      </c>
      <c r="B15" s="65" t="s">
        <v>759</v>
      </c>
      <c r="C15" s="88">
        <v>6</v>
      </c>
      <c r="D15" s="88">
        <v>253776980</v>
      </c>
      <c r="E15" s="62">
        <v>6</v>
      </c>
      <c r="F15" s="71">
        <v>253776980</v>
      </c>
      <c r="G15" s="65">
        <f t="shared" si="0"/>
        <v>0</v>
      </c>
      <c r="H15" s="69">
        <f t="shared" si="0"/>
        <v>0</v>
      </c>
      <c r="I15" s="65"/>
      <c r="J15" s="65"/>
    </row>
    <row r="16" spans="1:10" x14ac:dyDescent="0.25">
      <c r="A16" s="65" t="s">
        <v>756</v>
      </c>
      <c r="B16" s="65" t="s">
        <v>760</v>
      </c>
      <c r="C16" s="88">
        <v>55</v>
      </c>
      <c r="D16" s="88">
        <v>1689071719</v>
      </c>
      <c r="E16" s="62">
        <v>55</v>
      </c>
      <c r="F16" s="71">
        <v>1689071719</v>
      </c>
      <c r="G16" s="65">
        <f t="shared" si="0"/>
        <v>0</v>
      </c>
      <c r="H16" s="69">
        <f t="shared" si="0"/>
        <v>0</v>
      </c>
      <c r="I16" s="65"/>
      <c r="J16" s="65"/>
    </row>
    <row r="17" spans="1:8" x14ac:dyDescent="0.25">
      <c r="A17" s="65" t="s">
        <v>164</v>
      </c>
      <c r="B17" s="65" t="s">
        <v>5</v>
      </c>
      <c r="C17" s="88">
        <v>10</v>
      </c>
      <c r="D17" s="88">
        <v>176465465</v>
      </c>
      <c r="E17" s="62">
        <v>10</v>
      </c>
      <c r="F17" s="71">
        <v>176465465</v>
      </c>
      <c r="G17" s="65">
        <f t="shared" si="0"/>
        <v>0</v>
      </c>
      <c r="H17" s="69">
        <f t="shared" si="0"/>
        <v>0</v>
      </c>
    </row>
    <row r="18" spans="1:8" x14ac:dyDescent="0.25">
      <c r="A18" s="65" t="s">
        <v>165</v>
      </c>
      <c r="B18" s="65" t="s">
        <v>6</v>
      </c>
      <c r="C18" s="88">
        <v>590</v>
      </c>
      <c r="D18" s="88">
        <v>1098951720</v>
      </c>
      <c r="E18" s="62">
        <v>590</v>
      </c>
      <c r="F18" s="71">
        <v>1098951720</v>
      </c>
      <c r="G18" s="65">
        <f t="shared" si="0"/>
        <v>0</v>
      </c>
      <c r="H18" s="69">
        <f t="shared" si="0"/>
        <v>0</v>
      </c>
    </row>
    <row r="19" spans="1:8" x14ac:dyDescent="0.25">
      <c r="A19" s="65" t="s">
        <v>106</v>
      </c>
      <c r="B19" s="65" t="s">
        <v>116</v>
      </c>
      <c r="C19" s="88">
        <v>40493</v>
      </c>
      <c r="D19" s="88">
        <v>16112946203</v>
      </c>
      <c r="E19" s="62">
        <v>40493</v>
      </c>
      <c r="F19" s="71">
        <v>16112946203</v>
      </c>
      <c r="G19" s="65">
        <f t="shared" si="0"/>
        <v>0</v>
      </c>
      <c r="H19" s="69">
        <f t="shared" si="0"/>
        <v>0</v>
      </c>
    </row>
    <row r="20" spans="1:8" x14ac:dyDescent="0.25">
      <c r="A20" s="65" t="s">
        <v>348</v>
      </c>
      <c r="B20" s="65" t="s">
        <v>346</v>
      </c>
      <c r="C20" s="88">
        <v>14508</v>
      </c>
      <c r="D20" s="88">
        <v>2704415622</v>
      </c>
      <c r="E20" s="62">
        <v>14508</v>
      </c>
      <c r="F20" s="71">
        <v>2704415622</v>
      </c>
      <c r="G20" s="65">
        <f t="shared" si="0"/>
        <v>0</v>
      </c>
      <c r="H20" s="69">
        <f t="shared" si="0"/>
        <v>0</v>
      </c>
    </row>
    <row r="21" spans="1:8" x14ac:dyDescent="0.25">
      <c r="A21" s="65" t="s">
        <v>349</v>
      </c>
      <c r="B21" s="65" t="s">
        <v>347</v>
      </c>
      <c r="C21" s="88">
        <v>1047</v>
      </c>
      <c r="D21" s="88">
        <v>3867275606</v>
      </c>
      <c r="E21" s="62">
        <v>1047</v>
      </c>
      <c r="F21" s="71">
        <v>3867275606</v>
      </c>
      <c r="G21" s="65">
        <f t="shared" si="0"/>
        <v>0</v>
      </c>
      <c r="H21" s="69">
        <f t="shared" si="0"/>
        <v>0</v>
      </c>
    </row>
    <row r="22" spans="1:8" x14ac:dyDescent="0.25">
      <c r="A22" s="65" t="s">
        <v>166</v>
      </c>
      <c r="B22" s="65" t="s">
        <v>313</v>
      </c>
      <c r="C22" s="88">
        <v>1101</v>
      </c>
      <c r="D22" s="88">
        <v>1920850862</v>
      </c>
      <c r="E22" s="62">
        <v>1101</v>
      </c>
      <c r="F22" s="71">
        <v>1920850862</v>
      </c>
      <c r="G22" s="65">
        <f t="shared" si="0"/>
        <v>0</v>
      </c>
      <c r="H22" s="69">
        <f t="shared" si="0"/>
        <v>0</v>
      </c>
    </row>
    <row r="23" spans="1:8" x14ac:dyDescent="0.25">
      <c r="A23" s="65" t="s">
        <v>167</v>
      </c>
      <c r="B23" s="65" t="s">
        <v>314</v>
      </c>
      <c r="C23" s="88">
        <v>23837</v>
      </c>
      <c r="D23" s="88">
        <v>7620404113</v>
      </c>
      <c r="E23" s="62">
        <v>23837</v>
      </c>
      <c r="F23" s="71">
        <v>7620404113</v>
      </c>
      <c r="G23" s="65">
        <f t="shared" si="0"/>
        <v>0</v>
      </c>
      <c r="H23" s="69">
        <f t="shared" si="0"/>
        <v>0</v>
      </c>
    </row>
    <row r="24" spans="1:8" x14ac:dyDescent="0.25">
      <c r="A24" s="65" t="s">
        <v>183</v>
      </c>
      <c r="B24" s="65" t="s">
        <v>317</v>
      </c>
      <c r="C24" s="88">
        <v>2790</v>
      </c>
      <c r="D24" s="88">
        <v>1399781043</v>
      </c>
      <c r="E24" s="62">
        <v>2790</v>
      </c>
      <c r="F24" s="71">
        <v>1399781043</v>
      </c>
      <c r="G24" s="65">
        <f t="shared" si="0"/>
        <v>0</v>
      </c>
      <c r="H24" s="69">
        <f t="shared" si="0"/>
        <v>0</v>
      </c>
    </row>
    <row r="25" spans="1:8" x14ac:dyDescent="0.25">
      <c r="A25" s="65" t="s">
        <v>181</v>
      </c>
      <c r="B25" s="65" t="s">
        <v>315</v>
      </c>
      <c r="C25" s="88">
        <v>2947</v>
      </c>
      <c r="D25" s="88">
        <v>1355634253</v>
      </c>
      <c r="E25" s="62">
        <v>2947</v>
      </c>
      <c r="F25" s="71">
        <v>1355634253</v>
      </c>
      <c r="G25" s="65">
        <f t="shared" si="0"/>
        <v>0</v>
      </c>
      <c r="H25" s="69">
        <f t="shared" si="0"/>
        <v>0</v>
      </c>
    </row>
    <row r="26" spans="1:8" x14ac:dyDescent="0.25">
      <c r="A26" s="65" t="s">
        <v>182</v>
      </c>
      <c r="B26" s="65" t="s">
        <v>316</v>
      </c>
      <c r="C26" s="88">
        <v>3071</v>
      </c>
      <c r="D26" s="88">
        <v>327021237</v>
      </c>
      <c r="E26" s="62">
        <v>3071</v>
      </c>
      <c r="F26" s="71">
        <v>327021237</v>
      </c>
      <c r="G26" s="65">
        <f t="shared" si="0"/>
        <v>0</v>
      </c>
      <c r="H26" s="69">
        <f t="shared" si="0"/>
        <v>0</v>
      </c>
    </row>
    <row r="27" spans="1:8" x14ac:dyDescent="0.25">
      <c r="A27" s="65" t="s">
        <v>184</v>
      </c>
      <c r="B27" s="65" t="s">
        <v>318</v>
      </c>
      <c r="C27" s="88">
        <v>1466</v>
      </c>
      <c r="D27" s="88">
        <v>439838374</v>
      </c>
      <c r="E27" s="62">
        <v>1466</v>
      </c>
      <c r="F27" s="71">
        <v>439838374</v>
      </c>
      <c r="G27" s="65">
        <f t="shared" si="0"/>
        <v>0</v>
      </c>
      <c r="H27" s="69">
        <f t="shared" si="0"/>
        <v>0</v>
      </c>
    </row>
    <row r="28" spans="1:8" x14ac:dyDescent="0.25">
      <c r="A28" s="65" t="s">
        <v>185</v>
      </c>
      <c r="B28" s="65" t="s">
        <v>319</v>
      </c>
      <c r="C28" s="88">
        <v>1007</v>
      </c>
      <c r="D28" s="88">
        <v>397182611</v>
      </c>
      <c r="E28" s="62">
        <v>1007</v>
      </c>
      <c r="F28" s="71">
        <v>397182611</v>
      </c>
      <c r="G28" s="65">
        <f t="shared" si="0"/>
        <v>0</v>
      </c>
      <c r="H28" s="69">
        <f t="shared" si="0"/>
        <v>0</v>
      </c>
    </row>
    <row r="29" spans="1:8" x14ac:dyDescent="0.25">
      <c r="A29" s="65" t="s">
        <v>186</v>
      </c>
      <c r="B29" s="65" t="s">
        <v>320</v>
      </c>
      <c r="C29" s="88">
        <v>12556</v>
      </c>
      <c r="D29" s="88">
        <v>3700946595</v>
      </c>
      <c r="E29" s="62">
        <v>12556</v>
      </c>
      <c r="F29" s="71">
        <v>3700946595</v>
      </c>
      <c r="G29" s="65">
        <f t="shared" si="0"/>
        <v>0</v>
      </c>
      <c r="H29" s="69">
        <f t="shared" si="0"/>
        <v>0</v>
      </c>
    </row>
    <row r="30" spans="1:8" x14ac:dyDescent="0.25">
      <c r="A30" s="65" t="s">
        <v>107</v>
      </c>
      <c r="B30" s="65" t="s">
        <v>117</v>
      </c>
      <c r="C30" s="88">
        <v>10133</v>
      </c>
      <c r="D30" s="88">
        <v>45282504408</v>
      </c>
      <c r="E30" s="62">
        <v>10133</v>
      </c>
      <c r="F30" s="71">
        <v>45282504408</v>
      </c>
      <c r="G30" s="65">
        <f t="shared" si="0"/>
        <v>0</v>
      </c>
      <c r="H30" s="69">
        <f t="shared" si="0"/>
        <v>0</v>
      </c>
    </row>
    <row r="31" spans="1:8" x14ac:dyDescent="0.25">
      <c r="A31" s="65" t="s">
        <v>159</v>
      </c>
      <c r="B31" s="65" t="s">
        <v>118</v>
      </c>
      <c r="C31" s="88">
        <v>968</v>
      </c>
      <c r="D31" s="88">
        <v>4509736496</v>
      </c>
      <c r="E31" s="62">
        <v>968</v>
      </c>
      <c r="F31" s="71">
        <v>4509736496</v>
      </c>
      <c r="G31" s="65">
        <f t="shared" si="0"/>
        <v>0</v>
      </c>
      <c r="H31" s="69">
        <f t="shared" si="0"/>
        <v>0</v>
      </c>
    </row>
    <row r="32" spans="1:8" x14ac:dyDescent="0.25">
      <c r="A32" s="65" t="s">
        <v>187</v>
      </c>
      <c r="B32" s="65" t="s">
        <v>7</v>
      </c>
      <c r="C32" s="88">
        <v>26</v>
      </c>
      <c r="D32" s="88">
        <v>218747519</v>
      </c>
      <c r="E32" s="62">
        <v>26</v>
      </c>
      <c r="F32" s="71">
        <v>218747519</v>
      </c>
      <c r="G32" s="65">
        <f t="shared" si="0"/>
        <v>0</v>
      </c>
      <c r="H32" s="69">
        <f t="shared" si="0"/>
        <v>0</v>
      </c>
    </row>
    <row r="33" spans="1:8" x14ac:dyDescent="0.25">
      <c r="A33" s="65" t="s">
        <v>188</v>
      </c>
      <c r="B33" s="65" t="s">
        <v>8</v>
      </c>
      <c r="C33" s="88">
        <v>75</v>
      </c>
      <c r="D33" s="88">
        <v>1062335479</v>
      </c>
      <c r="E33" s="62">
        <v>75</v>
      </c>
      <c r="F33" s="71">
        <v>1062335479</v>
      </c>
      <c r="G33" s="65">
        <f t="shared" si="0"/>
        <v>0</v>
      </c>
      <c r="H33" s="69">
        <f t="shared" si="0"/>
        <v>0</v>
      </c>
    </row>
    <row r="34" spans="1:8" x14ac:dyDescent="0.25">
      <c r="A34" s="65" t="s">
        <v>189</v>
      </c>
      <c r="B34" s="65" t="s">
        <v>9</v>
      </c>
      <c r="C34" s="88">
        <v>29</v>
      </c>
      <c r="D34" s="88">
        <v>609591662</v>
      </c>
      <c r="E34" s="62">
        <v>29</v>
      </c>
      <c r="F34" s="71">
        <v>609591662</v>
      </c>
      <c r="G34" s="65">
        <f t="shared" si="0"/>
        <v>0</v>
      </c>
      <c r="H34" s="69">
        <f t="shared" si="0"/>
        <v>0</v>
      </c>
    </row>
    <row r="35" spans="1:8" x14ac:dyDescent="0.25">
      <c r="A35" s="65" t="s">
        <v>190</v>
      </c>
      <c r="B35" s="65" t="s">
        <v>10</v>
      </c>
      <c r="C35" s="88">
        <v>69</v>
      </c>
      <c r="D35" s="88">
        <v>565076095</v>
      </c>
      <c r="E35" s="62">
        <v>69</v>
      </c>
      <c r="F35" s="71">
        <v>565076095</v>
      </c>
      <c r="G35" s="65">
        <f t="shared" si="0"/>
        <v>0</v>
      </c>
      <c r="H35" s="69">
        <f t="shared" si="0"/>
        <v>0</v>
      </c>
    </row>
    <row r="36" spans="1:8" x14ac:dyDescent="0.25">
      <c r="A36" s="65" t="s">
        <v>191</v>
      </c>
      <c r="B36" s="65" t="s">
        <v>11</v>
      </c>
      <c r="C36" s="88">
        <v>55</v>
      </c>
      <c r="D36" s="88">
        <v>713738224</v>
      </c>
      <c r="E36" s="62">
        <v>55</v>
      </c>
      <c r="F36" s="71">
        <v>713738224</v>
      </c>
      <c r="G36" s="65">
        <f t="shared" si="0"/>
        <v>0</v>
      </c>
      <c r="H36" s="69">
        <f t="shared" si="0"/>
        <v>0</v>
      </c>
    </row>
    <row r="37" spans="1:8" x14ac:dyDescent="0.25">
      <c r="A37" s="65" t="s">
        <v>192</v>
      </c>
      <c r="B37" s="65" t="s">
        <v>12</v>
      </c>
      <c r="C37" s="88">
        <v>463</v>
      </c>
      <c r="D37" s="88">
        <v>503308574</v>
      </c>
      <c r="E37" s="62">
        <v>463</v>
      </c>
      <c r="F37" s="71">
        <v>503308574</v>
      </c>
      <c r="G37" s="65">
        <f t="shared" si="0"/>
        <v>0</v>
      </c>
      <c r="H37" s="69">
        <f t="shared" si="0"/>
        <v>0</v>
      </c>
    </row>
    <row r="38" spans="1:8" x14ac:dyDescent="0.25">
      <c r="A38" s="65" t="s">
        <v>193</v>
      </c>
      <c r="B38" s="65" t="s">
        <v>179</v>
      </c>
      <c r="C38" s="88">
        <v>251</v>
      </c>
      <c r="D38" s="88">
        <v>836938943</v>
      </c>
      <c r="E38" s="62">
        <v>251</v>
      </c>
      <c r="F38" s="71">
        <v>836938943</v>
      </c>
      <c r="G38" s="65">
        <f t="shared" si="0"/>
        <v>0</v>
      </c>
      <c r="H38" s="69">
        <f t="shared" si="0"/>
        <v>0</v>
      </c>
    </row>
    <row r="39" spans="1:8" x14ac:dyDescent="0.25">
      <c r="A39" s="65" t="s">
        <v>168</v>
      </c>
      <c r="B39" s="65" t="s">
        <v>13</v>
      </c>
      <c r="C39" s="88">
        <v>976</v>
      </c>
      <c r="D39" s="88">
        <v>638159421</v>
      </c>
      <c r="E39" s="62">
        <v>976</v>
      </c>
      <c r="F39" s="71">
        <v>638159421</v>
      </c>
      <c r="G39" s="65">
        <f t="shared" si="0"/>
        <v>0</v>
      </c>
      <c r="H39" s="69">
        <f t="shared" si="0"/>
        <v>0</v>
      </c>
    </row>
    <row r="40" spans="1:8" x14ac:dyDescent="0.25">
      <c r="A40" s="65" t="s">
        <v>169</v>
      </c>
      <c r="B40" s="65" t="s">
        <v>14</v>
      </c>
      <c r="C40" s="88">
        <v>267</v>
      </c>
      <c r="D40" s="88">
        <v>217137060</v>
      </c>
      <c r="E40" s="62">
        <v>267</v>
      </c>
      <c r="F40" s="71">
        <v>217137060</v>
      </c>
      <c r="G40" s="65">
        <f t="shared" si="0"/>
        <v>0</v>
      </c>
      <c r="H40" s="69">
        <f t="shared" si="0"/>
        <v>0</v>
      </c>
    </row>
    <row r="41" spans="1:8" x14ac:dyDescent="0.25">
      <c r="A41" s="65" t="s">
        <v>170</v>
      </c>
      <c r="B41" s="65" t="s">
        <v>15</v>
      </c>
      <c r="C41" s="88">
        <v>182</v>
      </c>
      <c r="D41" s="88">
        <v>44488299</v>
      </c>
      <c r="E41" s="62">
        <v>182</v>
      </c>
      <c r="F41" s="71">
        <v>44488299</v>
      </c>
      <c r="G41" s="65">
        <f t="shared" si="0"/>
        <v>0</v>
      </c>
      <c r="H41" s="69">
        <f t="shared" si="0"/>
        <v>0</v>
      </c>
    </row>
    <row r="42" spans="1:8" x14ac:dyDescent="0.25">
      <c r="A42" s="65" t="s">
        <v>171</v>
      </c>
      <c r="B42" s="65" t="s">
        <v>16</v>
      </c>
      <c r="C42" s="88">
        <v>42</v>
      </c>
      <c r="D42" s="88">
        <v>35010688</v>
      </c>
      <c r="E42" s="62">
        <v>42</v>
      </c>
      <c r="F42" s="71">
        <v>35010688</v>
      </c>
      <c r="G42" s="65">
        <f t="shared" si="0"/>
        <v>0</v>
      </c>
      <c r="H42" s="69">
        <f t="shared" si="0"/>
        <v>0</v>
      </c>
    </row>
    <row r="43" spans="1:8" x14ac:dyDescent="0.25">
      <c r="A43" s="65" t="s">
        <v>172</v>
      </c>
      <c r="B43" s="65" t="s">
        <v>119</v>
      </c>
      <c r="C43" s="88">
        <v>445</v>
      </c>
      <c r="D43" s="88">
        <v>2195586246</v>
      </c>
      <c r="E43" s="62">
        <v>445</v>
      </c>
      <c r="F43" s="71">
        <v>2195586246</v>
      </c>
      <c r="G43" s="65">
        <f t="shared" si="0"/>
        <v>0</v>
      </c>
      <c r="H43" s="69">
        <f t="shared" si="0"/>
        <v>0</v>
      </c>
    </row>
    <row r="44" spans="1:8" x14ac:dyDescent="0.25">
      <c r="A44" s="65" t="s">
        <v>194</v>
      </c>
      <c r="B44" s="65" t="s">
        <v>17</v>
      </c>
      <c r="C44" s="88">
        <v>82</v>
      </c>
      <c r="D44" s="88">
        <v>901630615</v>
      </c>
      <c r="E44" s="62">
        <v>82</v>
      </c>
      <c r="F44" s="71">
        <v>901630615</v>
      </c>
      <c r="G44" s="65">
        <f t="shared" si="0"/>
        <v>0</v>
      </c>
      <c r="H44" s="69">
        <f t="shared" si="0"/>
        <v>0</v>
      </c>
    </row>
    <row r="45" spans="1:8" x14ac:dyDescent="0.25">
      <c r="A45" s="65" t="s">
        <v>195</v>
      </c>
      <c r="B45" s="65" t="s">
        <v>18</v>
      </c>
      <c r="C45" s="88">
        <v>46</v>
      </c>
      <c r="D45" s="88">
        <v>332571884</v>
      </c>
      <c r="E45" s="62">
        <v>46</v>
      </c>
      <c r="F45" s="71">
        <v>332571884</v>
      </c>
      <c r="G45" s="65">
        <f t="shared" si="0"/>
        <v>0</v>
      </c>
      <c r="H45" s="69">
        <f t="shared" si="0"/>
        <v>0</v>
      </c>
    </row>
    <row r="46" spans="1:8" x14ac:dyDescent="0.25">
      <c r="A46" s="65" t="s">
        <v>196</v>
      </c>
      <c r="B46" s="65" t="s">
        <v>19</v>
      </c>
      <c r="C46" s="88">
        <v>317</v>
      </c>
      <c r="D46" s="88">
        <v>961383747</v>
      </c>
      <c r="E46" s="62">
        <v>317</v>
      </c>
      <c r="F46" s="71">
        <v>961383747</v>
      </c>
      <c r="G46" s="65">
        <f t="shared" si="0"/>
        <v>0</v>
      </c>
      <c r="H46" s="69">
        <f t="shared" si="0"/>
        <v>0</v>
      </c>
    </row>
    <row r="47" spans="1:8" x14ac:dyDescent="0.25">
      <c r="A47" s="65" t="s">
        <v>173</v>
      </c>
      <c r="B47" s="65" t="s">
        <v>120</v>
      </c>
      <c r="C47" s="88">
        <v>105</v>
      </c>
      <c r="D47" s="88">
        <v>1793886922</v>
      </c>
      <c r="E47" s="62">
        <v>105</v>
      </c>
      <c r="F47" s="71">
        <v>1793886922</v>
      </c>
      <c r="G47" s="65">
        <f t="shared" si="0"/>
        <v>0</v>
      </c>
      <c r="H47" s="69">
        <f t="shared" si="0"/>
        <v>0</v>
      </c>
    </row>
    <row r="48" spans="1:8" x14ac:dyDescent="0.25">
      <c r="A48" s="65" t="s">
        <v>197</v>
      </c>
      <c r="B48" s="65" t="s">
        <v>20</v>
      </c>
      <c r="C48" s="88">
        <v>32</v>
      </c>
      <c r="D48" s="88">
        <v>1295756121</v>
      </c>
      <c r="E48" s="62">
        <v>32</v>
      </c>
      <c r="F48" s="71">
        <v>1295756121</v>
      </c>
      <c r="G48" s="65">
        <f t="shared" si="0"/>
        <v>0</v>
      </c>
      <c r="H48" s="69">
        <f t="shared" si="0"/>
        <v>0</v>
      </c>
    </row>
    <row r="49" spans="1:8" x14ac:dyDescent="0.25">
      <c r="A49" s="65" t="s">
        <v>198</v>
      </c>
      <c r="B49" s="65" t="s">
        <v>21</v>
      </c>
      <c r="C49" s="88">
        <v>73</v>
      </c>
      <c r="D49" s="88">
        <v>498130801</v>
      </c>
      <c r="E49" s="62">
        <v>73</v>
      </c>
      <c r="F49" s="71">
        <v>498130801</v>
      </c>
      <c r="G49" s="65">
        <f t="shared" si="0"/>
        <v>0</v>
      </c>
      <c r="H49" s="69">
        <f t="shared" si="0"/>
        <v>0</v>
      </c>
    </row>
    <row r="50" spans="1:8" x14ac:dyDescent="0.25">
      <c r="A50" s="65" t="s">
        <v>174</v>
      </c>
      <c r="B50" s="65" t="s">
        <v>22</v>
      </c>
      <c r="C50" s="88">
        <v>732</v>
      </c>
      <c r="D50" s="88">
        <v>276725121</v>
      </c>
      <c r="E50" s="62">
        <v>732</v>
      </c>
      <c r="F50" s="71">
        <v>276725121</v>
      </c>
      <c r="G50" s="65">
        <f t="shared" si="0"/>
        <v>0</v>
      </c>
      <c r="H50" s="69">
        <f t="shared" si="0"/>
        <v>0</v>
      </c>
    </row>
    <row r="51" spans="1:8" x14ac:dyDescent="0.25">
      <c r="A51" s="65" t="s">
        <v>175</v>
      </c>
      <c r="B51" s="65" t="s">
        <v>121</v>
      </c>
      <c r="C51" s="88">
        <v>36</v>
      </c>
      <c r="D51" s="88">
        <v>5224717576</v>
      </c>
      <c r="E51" s="62">
        <v>36</v>
      </c>
      <c r="F51" s="71">
        <v>5224717576</v>
      </c>
      <c r="G51" s="65">
        <f t="shared" si="0"/>
        <v>0</v>
      </c>
      <c r="H51" s="69">
        <f t="shared" si="0"/>
        <v>0</v>
      </c>
    </row>
    <row r="52" spans="1:8" x14ac:dyDescent="0.25">
      <c r="A52" s="65" t="s">
        <v>199</v>
      </c>
      <c r="B52" s="65" t="s">
        <v>23</v>
      </c>
      <c r="C52" s="88">
        <v>15</v>
      </c>
      <c r="D52" s="88">
        <v>4990085761</v>
      </c>
      <c r="E52" s="62">
        <v>15</v>
      </c>
      <c r="F52" s="71">
        <v>4990085761</v>
      </c>
      <c r="G52" s="65">
        <f t="shared" si="0"/>
        <v>0</v>
      </c>
      <c r="H52" s="69">
        <f t="shared" si="0"/>
        <v>0</v>
      </c>
    </row>
    <row r="53" spans="1:8" x14ac:dyDescent="0.25">
      <c r="A53" s="65" t="s">
        <v>176</v>
      </c>
      <c r="B53" s="65" t="s">
        <v>180</v>
      </c>
      <c r="C53" s="88">
        <v>21</v>
      </c>
      <c r="D53" s="88">
        <v>234631815</v>
      </c>
      <c r="E53" s="62">
        <v>21</v>
      </c>
      <c r="F53" s="71">
        <v>234631815</v>
      </c>
      <c r="G53" s="65">
        <f t="shared" si="0"/>
        <v>0</v>
      </c>
      <c r="H53" s="69">
        <f t="shared" si="0"/>
        <v>0</v>
      </c>
    </row>
    <row r="54" spans="1:8" x14ac:dyDescent="0.25">
      <c r="A54" s="65" t="s">
        <v>177</v>
      </c>
      <c r="B54" s="65" t="s">
        <v>122</v>
      </c>
      <c r="C54" s="88">
        <v>674</v>
      </c>
      <c r="D54" s="88">
        <v>1866697559</v>
      </c>
      <c r="E54" s="62">
        <v>674</v>
      </c>
      <c r="F54" s="71">
        <v>1866697559</v>
      </c>
      <c r="G54" s="65">
        <f t="shared" si="0"/>
        <v>0</v>
      </c>
      <c r="H54" s="69">
        <f t="shared" si="0"/>
        <v>0</v>
      </c>
    </row>
    <row r="55" spans="1:8" x14ac:dyDescent="0.25">
      <c r="A55" s="65" t="s">
        <v>761</v>
      </c>
      <c r="B55" s="65" t="s">
        <v>762</v>
      </c>
      <c r="C55" s="88">
        <v>79</v>
      </c>
      <c r="D55" s="88">
        <v>724041936</v>
      </c>
      <c r="E55" s="62">
        <v>79</v>
      </c>
      <c r="F55" s="71">
        <v>724041936</v>
      </c>
      <c r="G55" s="65">
        <f t="shared" si="0"/>
        <v>0</v>
      </c>
      <c r="H55" s="69">
        <f t="shared" si="0"/>
        <v>0</v>
      </c>
    </row>
    <row r="56" spans="1:8" x14ac:dyDescent="0.25">
      <c r="A56" s="65" t="s">
        <v>200</v>
      </c>
      <c r="B56" s="65" t="s">
        <v>24</v>
      </c>
      <c r="C56" s="88">
        <v>388</v>
      </c>
      <c r="D56" s="88">
        <v>423703454</v>
      </c>
      <c r="E56" s="62">
        <v>388</v>
      </c>
      <c r="F56" s="71">
        <v>423703454</v>
      </c>
      <c r="G56" s="65">
        <f t="shared" si="0"/>
        <v>0</v>
      </c>
      <c r="H56" s="69">
        <f t="shared" si="0"/>
        <v>0</v>
      </c>
    </row>
    <row r="57" spans="1:8" x14ac:dyDescent="0.25">
      <c r="A57" s="65" t="s">
        <v>764</v>
      </c>
      <c r="B57" s="65" t="s">
        <v>763</v>
      </c>
      <c r="C57" s="88">
        <v>27</v>
      </c>
      <c r="D57" s="88">
        <v>345886534</v>
      </c>
      <c r="E57" s="62">
        <v>27</v>
      </c>
      <c r="F57" s="71">
        <v>345886534</v>
      </c>
      <c r="G57" s="65">
        <f t="shared" si="0"/>
        <v>0</v>
      </c>
      <c r="H57" s="69">
        <f t="shared" si="0"/>
        <v>0</v>
      </c>
    </row>
    <row r="58" spans="1:8" x14ac:dyDescent="0.25">
      <c r="A58" s="65" t="s">
        <v>765</v>
      </c>
      <c r="B58" s="65">
        <v>3255</v>
      </c>
      <c r="C58" s="88">
        <v>27</v>
      </c>
      <c r="D58" s="88">
        <v>38440778</v>
      </c>
      <c r="E58" s="62">
        <v>27</v>
      </c>
      <c r="F58" s="71">
        <v>38440778</v>
      </c>
      <c r="G58" s="65">
        <f t="shared" si="0"/>
        <v>0</v>
      </c>
      <c r="H58" s="69">
        <f t="shared" si="0"/>
        <v>0</v>
      </c>
    </row>
    <row r="59" spans="1:8" x14ac:dyDescent="0.25">
      <c r="A59" s="65" t="s">
        <v>766</v>
      </c>
      <c r="B59" s="65">
        <v>3256</v>
      </c>
      <c r="C59" s="88">
        <v>90</v>
      </c>
      <c r="D59" s="88">
        <v>171649980</v>
      </c>
      <c r="E59" s="62">
        <v>90</v>
      </c>
      <c r="F59" s="71">
        <v>171649980</v>
      </c>
      <c r="G59" s="65">
        <f t="shared" si="0"/>
        <v>0</v>
      </c>
      <c r="H59" s="69">
        <f t="shared" si="0"/>
        <v>0</v>
      </c>
    </row>
    <row r="60" spans="1:8" x14ac:dyDescent="0.25">
      <c r="A60" s="65" t="s">
        <v>767</v>
      </c>
      <c r="B60" s="65">
        <v>3259</v>
      </c>
      <c r="C60" s="88">
        <v>63</v>
      </c>
      <c r="D60" s="88">
        <v>162974877</v>
      </c>
      <c r="E60" s="62">
        <v>63</v>
      </c>
      <c r="F60" s="71">
        <v>162974877</v>
      </c>
      <c r="G60" s="65">
        <f t="shared" si="0"/>
        <v>0</v>
      </c>
      <c r="H60" s="69">
        <f t="shared" si="0"/>
        <v>0</v>
      </c>
    </row>
    <row r="61" spans="1:8" x14ac:dyDescent="0.25">
      <c r="A61" s="65" t="s">
        <v>178</v>
      </c>
      <c r="B61" s="65" t="s">
        <v>25</v>
      </c>
      <c r="C61" s="88">
        <v>245</v>
      </c>
      <c r="D61" s="88">
        <v>922221760</v>
      </c>
      <c r="E61" s="62">
        <v>245</v>
      </c>
      <c r="F61" s="71">
        <v>922221760</v>
      </c>
      <c r="G61" s="65">
        <f t="shared" si="0"/>
        <v>0</v>
      </c>
      <c r="H61" s="69">
        <f t="shared" si="0"/>
        <v>0</v>
      </c>
    </row>
    <row r="62" spans="1:8" x14ac:dyDescent="0.25">
      <c r="A62" s="65" t="s">
        <v>360</v>
      </c>
      <c r="B62" s="65" t="s">
        <v>123</v>
      </c>
      <c r="C62" s="88">
        <v>312</v>
      </c>
      <c r="D62" s="88">
        <v>903205958</v>
      </c>
      <c r="E62" s="62">
        <v>312</v>
      </c>
      <c r="F62" s="71">
        <v>903205958</v>
      </c>
      <c r="G62" s="65">
        <f t="shared" si="0"/>
        <v>0</v>
      </c>
      <c r="H62" s="69">
        <f t="shared" si="0"/>
        <v>0</v>
      </c>
    </row>
    <row r="63" spans="1:8" x14ac:dyDescent="0.25">
      <c r="A63" s="65" t="s">
        <v>350</v>
      </c>
      <c r="B63" s="65" t="s">
        <v>124</v>
      </c>
      <c r="C63" s="88">
        <v>131</v>
      </c>
      <c r="D63" s="88">
        <v>727576176</v>
      </c>
      <c r="E63" s="62">
        <v>131</v>
      </c>
      <c r="F63" s="71">
        <v>727576176</v>
      </c>
      <c r="G63" s="65">
        <f t="shared" si="0"/>
        <v>0</v>
      </c>
      <c r="H63" s="69">
        <f t="shared" si="0"/>
        <v>0</v>
      </c>
    </row>
    <row r="64" spans="1:8" x14ac:dyDescent="0.25">
      <c r="A64" s="65" t="s">
        <v>201</v>
      </c>
      <c r="B64" s="65" t="s">
        <v>311</v>
      </c>
      <c r="C64" s="88">
        <v>61</v>
      </c>
      <c r="D64" s="88">
        <v>327966334</v>
      </c>
      <c r="E64" s="62">
        <v>61</v>
      </c>
      <c r="F64" s="71">
        <v>327966334</v>
      </c>
      <c r="G64" s="65">
        <f t="shared" si="0"/>
        <v>0</v>
      </c>
      <c r="H64" s="69">
        <f t="shared" si="0"/>
        <v>0</v>
      </c>
    </row>
    <row r="65" spans="1:8" x14ac:dyDescent="0.25">
      <c r="A65" s="65" t="s">
        <v>202</v>
      </c>
      <c r="B65" s="65" t="s">
        <v>26</v>
      </c>
      <c r="C65" s="88">
        <v>19</v>
      </c>
      <c r="D65" s="88">
        <v>201706900</v>
      </c>
      <c r="E65" s="62">
        <v>19</v>
      </c>
      <c r="F65" s="71">
        <v>201706900</v>
      </c>
      <c r="G65" s="65">
        <f t="shared" si="0"/>
        <v>0</v>
      </c>
      <c r="H65" s="69">
        <f t="shared" si="0"/>
        <v>0</v>
      </c>
    </row>
    <row r="66" spans="1:8" x14ac:dyDescent="0.25">
      <c r="A66" s="65" t="s">
        <v>203</v>
      </c>
      <c r="B66" s="65" t="s">
        <v>27</v>
      </c>
      <c r="C66" s="88">
        <v>14</v>
      </c>
      <c r="D66" s="88">
        <v>38148950</v>
      </c>
      <c r="E66" s="62">
        <v>14</v>
      </c>
      <c r="F66" s="71">
        <v>38148950</v>
      </c>
      <c r="G66" s="65">
        <f t="shared" si="0"/>
        <v>0</v>
      </c>
      <c r="H66" s="69">
        <f t="shared" si="0"/>
        <v>0</v>
      </c>
    </row>
    <row r="67" spans="1:8" x14ac:dyDescent="0.25">
      <c r="A67" s="65" t="s">
        <v>204</v>
      </c>
      <c r="B67" s="65" t="s">
        <v>28</v>
      </c>
      <c r="C67" s="88">
        <v>37</v>
      </c>
      <c r="D67" s="88">
        <v>159753992</v>
      </c>
      <c r="E67" s="62">
        <v>37</v>
      </c>
      <c r="F67" s="71">
        <v>159753992</v>
      </c>
      <c r="G67" s="65">
        <f t="shared" si="0"/>
        <v>0</v>
      </c>
      <c r="H67" s="69">
        <f t="shared" si="0"/>
        <v>0</v>
      </c>
    </row>
    <row r="68" spans="1:8" x14ac:dyDescent="0.25">
      <c r="A68" s="65" t="s">
        <v>351</v>
      </c>
      <c r="B68" s="65" t="s">
        <v>29</v>
      </c>
      <c r="C68" s="88">
        <v>1224</v>
      </c>
      <c r="D68" s="88">
        <v>1619656729</v>
      </c>
      <c r="E68" s="62">
        <v>1224</v>
      </c>
      <c r="F68" s="71">
        <v>1619656729</v>
      </c>
      <c r="G68" s="65">
        <f t="shared" si="0"/>
        <v>0</v>
      </c>
      <c r="H68" s="69">
        <f t="shared" si="0"/>
        <v>0</v>
      </c>
    </row>
    <row r="69" spans="1:8" x14ac:dyDescent="0.25">
      <c r="A69" s="65" t="s">
        <v>352</v>
      </c>
      <c r="B69" s="65" t="s">
        <v>125</v>
      </c>
      <c r="C69" s="88">
        <v>658</v>
      </c>
      <c r="D69" s="88">
        <v>1541127908</v>
      </c>
      <c r="E69" s="62">
        <v>658</v>
      </c>
      <c r="F69" s="71">
        <v>1541127908</v>
      </c>
      <c r="G69" s="65">
        <f t="shared" ref="G69:H103" si="1">C69-E69</f>
        <v>0</v>
      </c>
      <c r="H69" s="69">
        <f t="shared" si="1"/>
        <v>0</v>
      </c>
    </row>
    <row r="70" spans="1:8" x14ac:dyDescent="0.25">
      <c r="A70" s="65" t="s">
        <v>205</v>
      </c>
      <c r="B70" s="65" t="s">
        <v>30</v>
      </c>
      <c r="C70" s="88">
        <v>69</v>
      </c>
      <c r="D70" s="88">
        <v>132819058</v>
      </c>
      <c r="E70" s="62">
        <v>69</v>
      </c>
      <c r="F70" s="71">
        <v>132819058</v>
      </c>
      <c r="G70" s="65">
        <f t="shared" si="1"/>
        <v>0</v>
      </c>
      <c r="H70" s="69">
        <f t="shared" si="1"/>
        <v>0</v>
      </c>
    </row>
    <row r="71" spans="1:8" x14ac:dyDescent="0.25">
      <c r="A71" s="65" t="s">
        <v>206</v>
      </c>
      <c r="B71" s="65" t="s">
        <v>31</v>
      </c>
      <c r="C71" s="88">
        <v>132</v>
      </c>
      <c r="D71" s="88">
        <v>336975591</v>
      </c>
      <c r="E71" s="62">
        <v>132</v>
      </c>
      <c r="F71" s="71">
        <v>336975591</v>
      </c>
      <c r="G71" s="65">
        <f t="shared" si="1"/>
        <v>0</v>
      </c>
      <c r="H71" s="69">
        <f t="shared" si="1"/>
        <v>0</v>
      </c>
    </row>
    <row r="72" spans="1:8" x14ac:dyDescent="0.25">
      <c r="A72" s="65" t="s">
        <v>207</v>
      </c>
      <c r="B72" s="65" t="s">
        <v>312</v>
      </c>
      <c r="C72" s="88">
        <v>457</v>
      </c>
      <c r="D72" s="88">
        <v>1071333259</v>
      </c>
      <c r="E72" s="62">
        <v>457</v>
      </c>
      <c r="F72" s="71">
        <v>1071333259</v>
      </c>
      <c r="G72" s="65">
        <f t="shared" si="1"/>
        <v>0</v>
      </c>
      <c r="H72" s="69">
        <f t="shared" si="1"/>
        <v>0</v>
      </c>
    </row>
    <row r="73" spans="1:8" x14ac:dyDescent="0.25">
      <c r="A73" s="65" t="s">
        <v>353</v>
      </c>
      <c r="B73" s="65" t="s">
        <v>126</v>
      </c>
      <c r="C73" s="88">
        <v>524</v>
      </c>
      <c r="D73" s="88">
        <v>2666524734</v>
      </c>
      <c r="E73" s="62">
        <v>524</v>
      </c>
      <c r="F73" s="71">
        <v>2666524734</v>
      </c>
      <c r="G73" s="65">
        <f t="shared" si="1"/>
        <v>0</v>
      </c>
      <c r="H73" s="69">
        <f t="shared" si="1"/>
        <v>0</v>
      </c>
    </row>
    <row r="74" spans="1:8" x14ac:dyDescent="0.25">
      <c r="A74" s="65" t="s">
        <v>208</v>
      </c>
      <c r="B74" s="65" t="s">
        <v>32</v>
      </c>
      <c r="C74" s="88">
        <v>38</v>
      </c>
      <c r="D74" s="88">
        <v>100837712</v>
      </c>
      <c r="E74" s="62">
        <v>38</v>
      </c>
      <c r="F74" s="71">
        <v>100837712</v>
      </c>
      <c r="G74" s="65">
        <f t="shared" si="1"/>
        <v>0</v>
      </c>
      <c r="H74" s="69">
        <f t="shared" si="1"/>
        <v>0</v>
      </c>
    </row>
    <row r="75" spans="1:8" x14ac:dyDescent="0.25">
      <c r="A75" s="65" t="s">
        <v>365</v>
      </c>
      <c r="B75" s="65" t="s">
        <v>33</v>
      </c>
      <c r="C75" s="88">
        <v>60</v>
      </c>
      <c r="D75" s="88">
        <v>133049374</v>
      </c>
      <c r="E75" s="62">
        <v>60</v>
      </c>
      <c r="F75" s="71">
        <v>133049374</v>
      </c>
      <c r="G75" s="65">
        <f t="shared" si="1"/>
        <v>0</v>
      </c>
      <c r="H75" s="69">
        <f t="shared" si="1"/>
        <v>0</v>
      </c>
    </row>
    <row r="76" spans="1:8" x14ac:dyDescent="0.25">
      <c r="A76" s="65" t="s">
        <v>209</v>
      </c>
      <c r="B76" s="65" t="s">
        <v>34</v>
      </c>
      <c r="C76" s="88">
        <v>24</v>
      </c>
      <c r="D76" s="88">
        <v>20295190</v>
      </c>
      <c r="E76" s="62">
        <v>24</v>
      </c>
      <c r="F76" s="71">
        <v>20295190</v>
      </c>
      <c r="G76" s="65">
        <f t="shared" si="1"/>
        <v>0</v>
      </c>
      <c r="H76" s="69">
        <f t="shared" si="1"/>
        <v>0</v>
      </c>
    </row>
    <row r="77" spans="1:8" x14ac:dyDescent="0.25">
      <c r="A77" s="65" t="s">
        <v>210</v>
      </c>
      <c r="B77" s="65" t="s">
        <v>35</v>
      </c>
      <c r="C77" s="88">
        <v>92</v>
      </c>
      <c r="D77" s="88">
        <v>818675381</v>
      </c>
      <c r="E77" s="62">
        <v>92</v>
      </c>
      <c r="F77" s="71">
        <v>818675381</v>
      </c>
      <c r="G77" s="65">
        <f t="shared" si="1"/>
        <v>0</v>
      </c>
      <c r="H77" s="69">
        <f t="shared" si="1"/>
        <v>0</v>
      </c>
    </row>
    <row r="78" spans="1:8" x14ac:dyDescent="0.25">
      <c r="A78" s="65" t="s">
        <v>211</v>
      </c>
      <c r="B78" s="65" t="s">
        <v>36</v>
      </c>
      <c r="C78" s="88">
        <v>244</v>
      </c>
      <c r="D78" s="88">
        <v>1565237710</v>
      </c>
      <c r="E78" s="62">
        <v>244</v>
      </c>
      <c r="F78" s="71">
        <v>1565237710</v>
      </c>
      <c r="G78" s="65">
        <f t="shared" si="1"/>
        <v>0</v>
      </c>
      <c r="H78" s="69">
        <f t="shared" si="1"/>
        <v>0</v>
      </c>
    </row>
    <row r="79" spans="1:8" x14ac:dyDescent="0.25">
      <c r="A79" s="65" t="s">
        <v>768</v>
      </c>
      <c r="B79" s="65" t="s">
        <v>769</v>
      </c>
      <c r="C79" s="88">
        <v>66</v>
      </c>
      <c r="D79" s="88">
        <v>28429367</v>
      </c>
      <c r="E79" s="62">
        <v>66</v>
      </c>
      <c r="F79" s="71">
        <v>28429367</v>
      </c>
      <c r="G79" s="65">
        <f t="shared" si="1"/>
        <v>0</v>
      </c>
      <c r="H79" s="69">
        <f t="shared" si="1"/>
        <v>0</v>
      </c>
    </row>
    <row r="80" spans="1:8" x14ac:dyDescent="0.25">
      <c r="A80" s="65" t="s">
        <v>354</v>
      </c>
      <c r="B80" s="65" t="s">
        <v>127</v>
      </c>
      <c r="C80" s="88">
        <v>150</v>
      </c>
      <c r="D80" s="88">
        <v>676585511</v>
      </c>
      <c r="E80" s="62">
        <v>150</v>
      </c>
      <c r="F80" s="71">
        <v>676585511</v>
      </c>
      <c r="G80" s="65">
        <f t="shared" si="1"/>
        <v>0</v>
      </c>
      <c r="H80" s="69">
        <f t="shared" si="1"/>
        <v>0</v>
      </c>
    </row>
    <row r="81" spans="1:8" x14ac:dyDescent="0.25">
      <c r="A81" s="65" t="s">
        <v>212</v>
      </c>
      <c r="B81" s="65" t="s">
        <v>37</v>
      </c>
      <c r="C81" s="88">
        <v>44</v>
      </c>
      <c r="D81" s="88">
        <v>169392775</v>
      </c>
      <c r="E81" s="62">
        <v>44</v>
      </c>
      <c r="F81" s="71">
        <v>169392775</v>
      </c>
      <c r="G81" s="65">
        <f t="shared" si="1"/>
        <v>0</v>
      </c>
      <c r="H81" s="69">
        <f t="shared" si="1"/>
        <v>0</v>
      </c>
    </row>
    <row r="82" spans="1:8" x14ac:dyDescent="0.25">
      <c r="A82" s="65" t="s">
        <v>213</v>
      </c>
      <c r="B82" s="65" t="s">
        <v>38</v>
      </c>
      <c r="C82" s="88">
        <v>8</v>
      </c>
      <c r="D82" s="88">
        <v>1958923</v>
      </c>
      <c r="E82" s="62">
        <v>8</v>
      </c>
      <c r="F82" s="71">
        <v>1958923</v>
      </c>
      <c r="G82" s="65">
        <f t="shared" si="1"/>
        <v>0</v>
      </c>
      <c r="H82" s="69">
        <f t="shared" si="1"/>
        <v>0</v>
      </c>
    </row>
    <row r="83" spans="1:8" x14ac:dyDescent="0.25">
      <c r="A83" s="65" t="s">
        <v>214</v>
      </c>
      <c r="B83" s="65" t="s">
        <v>309</v>
      </c>
      <c r="C83" s="88">
        <v>98</v>
      </c>
      <c r="D83" s="88">
        <v>505233813</v>
      </c>
      <c r="E83" s="62">
        <v>98</v>
      </c>
      <c r="F83" s="71">
        <v>505233813</v>
      </c>
      <c r="G83" s="65">
        <f t="shared" si="1"/>
        <v>0</v>
      </c>
      <c r="H83" s="69">
        <f t="shared" si="1"/>
        <v>0</v>
      </c>
    </row>
    <row r="84" spans="1:8" x14ac:dyDescent="0.25">
      <c r="A84" s="65" t="s">
        <v>355</v>
      </c>
      <c r="B84" s="65" t="s">
        <v>128</v>
      </c>
      <c r="C84" s="88">
        <v>462</v>
      </c>
      <c r="D84" s="88">
        <v>17810546535</v>
      </c>
      <c r="E84" s="62">
        <v>462</v>
      </c>
      <c r="F84" s="71">
        <v>17810546535</v>
      </c>
      <c r="G84" s="65">
        <f t="shared" si="1"/>
        <v>0</v>
      </c>
      <c r="H84" s="69">
        <f t="shared" si="1"/>
        <v>0</v>
      </c>
    </row>
    <row r="85" spans="1:8" x14ac:dyDescent="0.25">
      <c r="A85" s="65" t="s">
        <v>215</v>
      </c>
      <c r="B85" s="65" t="s">
        <v>310</v>
      </c>
      <c r="C85" s="88">
        <v>115</v>
      </c>
      <c r="D85" s="88">
        <v>396395726</v>
      </c>
      <c r="E85" s="62">
        <v>115</v>
      </c>
      <c r="F85" s="71">
        <v>396395726</v>
      </c>
      <c r="G85" s="65">
        <f t="shared" si="1"/>
        <v>0</v>
      </c>
      <c r="H85" s="69">
        <f t="shared" si="1"/>
        <v>0</v>
      </c>
    </row>
    <row r="86" spans="1:8" x14ac:dyDescent="0.25">
      <c r="A86" s="65" t="s">
        <v>216</v>
      </c>
      <c r="B86" s="65" t="s">
        <v>39</v>
      </c>
      <c r="C86" s="88">
        <v>121</v>
      </c>
      <c r="D86" s="88">
        <v>17052906427</v>
      </c>
      <c r="E86" s="62">
        <v>121</v>
      </c>
      <c r="F86" s="71">
        <v>17052906427</v>
      </c>
      <c r="G86" s="65">
        <f t="shared" si="1"/>
        <v>0</v>
      </c>
      <c r="H86" s="69">
        <f t="shared" si="1"/>
        <v>0</v>
      </c>
    </row>
    <row r="87" spans="1:8" x14ac:dyDescent="0.25">
      <c r="A87" s="65" t="s">
        <v>217</v>
      </c>
      <c r="B87" s="65" t="s">
        <v>40</v>
      </c>
      <c r="C87" s="88">
        <v>182</v>
      </c>
      <c r="D87" s="88">
        <v>337007091</v>
      </c>
      <c r="E87" s="62">
        <v>182</v>
      </c>
      <c r="F87" s="71">
        <v>337007091</v>
      </c>
      <c r="G87" s="65">
        <f t="shared" si="1"/>
        <v>0</v>
      </c>
      <c r="H87" s="69">
        <f t="shared" si="1"/>
        <v>0</v>
      </c>
    </row>
    <row r="88" spans="1:8" x14ac:dyDescent="0.25">
      <c r="A88" s="65" t="s">
        <v>218</v>
      </c>
      <c r="B88" s="65" t="s">
        <v>343</v>
      </c>
      <c r="C88" s="88">
        <v>44</v>
      </c>
      <c r="D88" s="88">
        <v>24237291</v>
      </c>
      <c r="E88" s="62">
        <v>44</v>
      </c>
      <c r="F88" s="71">
        <v>24237291</v>
      </c>
      <c r="G88" s="65">
        <f t="shared" si="1"/>
        <v>0</v>
      </c>
      <c r="H88" s="69">
        <f t="shared" si="1"/>
        <v>0</v>
      </c>
    </row>
    <row r="89" spans="1:8" x14ac:dyDescent="0.25">
      <c r="A89" s="65" t="s">
        <v>356</v>
      </c>
      <c r="B89" s="65" t="s">
        <v>41</v>
      </c>
      <c r="C89" s="88">
        <v>595</v>
      </c>
      <c r="D89" s="88">
        <v>409333404</v>
      </c>
      <c r="E89" s="62">
        <v>595</v>
      </c>
      <c r="F89" s="71">
        <v>409333404</v>
      </c>
      <c r="G89" s="65">
        <f t="shared" si="1"/>
        <v>0</v>
      </c>
      <c r="H89" s="69">
        <f t="shared" si="1"/>
        <v>0</v>
      </c>
    </row>
    <row r="90" spans="1:8" x14ac:dyDescent="0.25">
      <c r="A90" s="65" t="s">
        <v>357</v>
      </c>
      <c r="B90" s="65" t="s">
        <v>42</v>
      </c>
      <c r="C90" s="88">
        <v>1405</v>
      </c>
      <c r="D90" s="88">
        <v>1203580305</v>
      </c>
      <c r="E90" s="62">
        <v>1405</v>
      </c>
      <c r="F90" s="71">
        <v>1203580305</v>
      </c>
      <c r="G90" s="65">
        <f t="shared" si="1"/>
        <v>0</v>
      </c>
      <c r="H90" s="69">
        <f t="shared" si="1"/>
        <v>0</v>
      </c>
    </row>
    <row r="91" spans="1:8" x14ac:dyDescent="0.25">
      <c r="A91" s="65" t="s">
        <v>774</v>
      </c>
      <c r="B91" s="65" t="s">
        <v>770</v>
      </c>
      <c r="C91" s="88">
        <v>125</v>
      </c>
      <c r="D91" s="88">
        <v>141904553</v>
      </c>
      <c r="E91" s="62">
        <v>125</v>
      </c>
      <c r="F91" s="71">
        <v>141904553</v>
      </c>
      <c r="G91" s="65">
        <f t="shared" si="1"/>
        <v>0</v>
      </c>
      <c r="H91" s="69">
        <f t="shared" si="1"/>
        <v>0</v>
      </c>
    </row>
    <row r="92" spans="1:8" x14ac:dyDescent="0.25">
      <c r="A92" s="65" t="s">
        <v>775</v>
      </c>
      <c r="B92" s="65" t="s">
        <v>771</v>
      </c>
      <c r="C92" s="88">
        <v>241</v>
      </c>
      <c r="D92" s="88">
        <v>42976738</v>
      </c>
      <c r="E92" s="62">
        <v>241</v>
      </c>
      <c r="F92" s="71">
        <v>42976738</v>
      </c>
      <c r="G92" s="65">
        <f t="shared" si="1"/>
        <v>0</v>
      </c>
      <c r="H92" s="69">
        <f t="shared" si="1"/>
        <v>0</v>
      </c>
    </row>
    <row r="93" spans="1:8" x14ac:dyDescent="0.25">
      <c r="A93" s="65" t="s">
        <v>776</v>
      </c>
      <c r="B93" s="65" t="s">
        <v>772</v>
      </c>
      <c r="C93" s="88">
        <v>107</v>
      </c>
      <c r="D93" s="88">
        <v>193838283</v>
      </c>
      <c r="E93" s="62">
        <v>107</v>
      </c>
      <c r="F93" s="71">
        <v>193838283</v>
      </c>
      <c r="G93" s="65">
        <f t="shared" si="1"/>
        <v>0</v>
      </c>
      <c r="H93" s="69">
        <f t="shared" si="1"/>
        <v>0</v>
      </c>
    </row>
    <row r="94" spans="1:8" x14ac:dyDescent="0.25">
      <c r="A94" s="65" t="s">
        <v>777</v>
      </c>
      <c r="B94" s="65" t="s">
        <v>773</v>
      </c>
      <c r="C94" s="88">
        <v>932</v>
      </c>
      <c r="D94" s="88">
        <v>824860731</v>
      </c>
      <c r="E94" s="62">
        <v>932</v>
      </c>
      <c r="F94" s="71">
        <v>824860731</v>
      </c>
      <c r="G94" s="65">
        <f t="shared" si="1"/>
        <v>0</v>
      </c>
      <c r="H94" s="69">
        <f t="shared" si="1"/>
        <v>0</v>
      </c>
    </row>
    <row r="95" spans="1:8" x14ac:dyDescent="0.25">
      <c r="A95" s="65" t="s">
        <v>108</v>
      </c>
      <c r="B95" s="65" t="s">
        <v>129</v>
      </c>
      <c r="C95" s="88">
        <v>15677</v>
      </c>
      <c r="D95" s="88">
        <v>42099153244</v>
      </c>
      <c r="E95" s="62">
        <v>15677</v>
      </c>
      <c r="F95" s="71">
        <v>42099153244</v>
      </c>
      <c r="G95" s="65">
        <f t="shared" si="1"/>
        <v>0</v>
      </c>
      <c r="H95" s="69">
        <f t="shared" si="1"/>
        <v>0</v>
      </c>
    </row>
    <row r="96" spans="1:8" x14ac:dyDescent="0.25">
      <c r="A96" s="65" t="s">
        <v>251</v>
      </c>
      <c r="B96" s="65" t="s">
        <v>321</v>
      </c>
      <c r="C96" s="88">
        <v>8672</v>
      </c>
      <c r="D96" s="88">
        <v>20307559972</v>
      </c>
      <c r="E96" s="62">
        <v>8672</v>
      </c>
      <c r="F96" s="71">
        <v>20307559972</v>
      </c>
      <c r="G96" s="65">
        <f t="shared" si="1"/>
        <v>0</v>
      </c>
      <c r="H96" s="69">
        <f t="shared" si="1"/>
        <v>0</v>
      </c>
    </row>
    <row r="97" spans="1:8" x14ac:dyDescent="0.25">
      <c r="A97" s="65" t="s">
        <v>252</v>
      </c>
      <c r="B97" s="65" t="s">
        <v>322</v>
      </c>
      <c r="C97" s="88">
        <v>686</v>
      </c>
      <c r="D97" s="88">
        <v>3409780515</v>
      </c>
      <c r="E97" s="62">
        <v>686</v>
      </c>
      <c r="F97" s="71">
        <v>3409780515</v>
      </c>
      <c r="G97" s="65">
        <f t="shared" si="1"/>
        <v>0</v>
      </c>
      <c r="H97" s="69">
        <f t="shared" si="1"/>
        <v>0</v>
      </c>
    </row>
    <row r="98" spans="1:8" x14ac:dyDescent="0.25">
      <c r="A98" s="65" t="s">
        <v>253</v>
      </c>
      <c r="B98" s="65" t="s">
        <v>323</v>
      </c>
      <c r="C98" s="88">
        <v>491</v>
      </c>
      <c r="D98" s="88">
        <v>534918772</v>
      </c>
      <c r="E98" s="62">
        <v>491</v>
      </c>
      <c r="F98" s="71">
        <v>534918772</v>
      </c>
      <c r="G98" s="65">
        <f t="shared" si="1"/>
        <v>0</v>
      </c>
      <c r="H98" s="69">
        <f t="shared" si="1"/>
        <v>0</v>
      </c>
    </row>
    <row r="99" spans="1:8" x14ac:dyDescent="0.25">
      <c r="A99" s="65" t="s">
        <v>254</v>
      </c>
      <c r="B99" s="65" t="s">
        <v>324</v>
      </c>
      <c r="C99" s="88">
        <v>743</v>
      </c>
      <c r="D99" s="88">
        <v>2417979208</v>
      </c>
      <c r="E99" s="62">
        <v>743</v>
      </c>
      <c r="F99" s="71">
        <v>2417979208</v>
      </c>
      <c r="G99" s="65">
        <f t="shared" si="1"/>
        <v>0</v>
      </c>
      <c r="H99" s="69">
        <f t="shared" si="1"/>
        <v>0</v>
      </c>
    </row>
    <row r="100" spans="1:8" x14ac:dyDescent="0.25">
      <c r="A100" s="65" t="s">
        <v>366</v>
      </c>
      <c r="B100" s="65" t="s">
        <v>325</v>
      </c>
      <c r="C100" s="88">
        <v>1588</v>
      </c>
      <c r="D100" s="88">
        <v>3285955473</v>
      </c>
      <c r="E100" s="62">
        <v>1588</v>
      </c>
      <c r="F100" s="71">
        <v>3285955473</v>
      </c>
      <c r="G100" s="65">
        <f t="shared" si="1"/>
        <v>0</v>
      </c>
      <c r="H100" s="69">
        <f t="shared" si="1"/>
        <v>0</v>
      </c>
    </row>
    <row r="101" spans="1:8" x14ac:dyDescent="0.25">
      <c r="A101" s="65" t="s">
        <v>780</v>
      </c>
      <c r="B101" s="65" t="s">
        <v>779</v>
      </c>
      <c r="C101" s="88">
        <v>316</v>
      </c>
      <c r="D101" s="88">
        <v>885798375</v>
      </c>
      <c r="E101" s="62">
        <v>316</v>
      </c>
      <c r="F101" s="71">
        <v>885798375</v>
      </c>
      <c r="G101" s="65">
        <f t="shared" si="1"/>
        <v>0</v>
      </c>
      <c r="H101" s="69">
        <f t="shared" si="1"/>
        <v>0</v>
      </c>
    </row>
    <row r="102" spans="1:8" x14ac:dyDescent="0.25">
      <c r="A102" s="65" t="s">
        <v>255</v>
      </c>
      <c r="B102" s="65" t="s">
        <v>326</v>
      </c>
      <c r="C102" s="88">
        <v>1100</v>
      </c>
      <c r="D102" s="88">
        <v>2978809391</v>
      </c>
      <c r="E102" s="62">
        <v>1100</v>
      </c>
      <c r="F102" s="71">
        <v>2978809391</v>
      </c>
      <c r="G102" s="65">
        <f t="shared" si="1"/>
        <v>0</v>
      </c>
      <c r="H102" s="69">
        <f t="shared" si="1"/>
        <v>0</v>
      </c>
    </row>
    <row r="103" spans="1:8" x14ac:dyDescent="0.25">
      <c r="A103" s="65" t="s">
        <v>367</v>
      </c>
      <c r="B103" s="65" t="s">
        <v>327</v>
      </c>
      <c r="C103" s="88">
        <v>536</v>
      </c>
      <c r="D103" s="88">
        <v>1108967067</v>
      </c>
      <c r="E103" s="62">
        <v>536</v>
      </c>
      <c r="F103" s="71">
        <v>1108967067</v>
      </c>
      <c r="G103" s="65">
        <f t="shared" si="1"/>
        <v>0</v>
      </c>
      <c r="H103" s="69">
        <f t="shared" si="1"/>
        <v>0</v>
      </c>
    </row>
    <row r="104" spans="1:8" x14ac:dyDescent="0.25">
      <c r="A104" s="65" t="s">
        <v>256</v>
      </c>
      <c r="B104" s="65" t="s">
        <v>328</v>
      </c>
      <c r="C104" s="88">
        <v>1942</v>
      </c>
      <c r="D104" s="88">
        <v>3403247541</v>
      </c>
      <c r="E104" s="62">
        <v>1942</v>
      </c>
      <c r="F104" s="71">
        <v>3403247541</v>
      </c>
      <c r="G104" s="65">
        <f t="shared" ref="G104:G167" si="2">C104-E104</f>
        <v>0</v>
      </c>
      <c r="H104" s="69">
        <f t="shared" ref="H104:H167" si="3">D104-F104</f>
        <v>0</v>
      </c>
    </row>
    <row r="105" spans="1:8" x14ac:dyDescent="0.25">
      <c r="A105" s="65" t="s">
        <v>784</v>
      </c>
      <c r="B105" s="65" t="s">
        <v>781</v>
      </c>
      <c r="C105" s="88">
        <v>356</v>
      </c>
      <c r="D105" s="88">
        <v>345164675</v>
      </c>
      <c r="E105" s="62">
        <v>356</v>
      </c>
      <c r="F105" s="71">
        <v>345164675</v>
      </c>
      <c r="G105" s="65">
        <f t="shared" si="2"/>
        <v>0</v>
      </c>
      <c r="H105" s="69">
        <f t="shared" si="3"/>
        <v>0</v>
      </c>
    </row>
    <row r="106" spans="1:8" x14ac:dyDescent="0.25">
      <c r="A106" s="65" t="s">
        <v>785</v>
      </c>
      <c r="B106" s="65" t="s">
        <v>782</v>
      </c>
      <c r="C106" s="88">
        <v>100</v>
      </c>
      <c r="D106" s="88">
        <v>951269894</v>
      </c>
      <c r="E106" s="62">
        <v>100</v>
      </c>
      <c r="F106" s="71">
        <v>951269894</v>
      </c>
      <c r="G106" s="65">
        <f t="shared" si="2"/>
        <v>0</v>
      </c>
      <c r="H106" s="69">
        <f t="shared" si="3"/>
        <v>0</v>
      </c>
    </row>
    <row r="107" spans="1:8" x14ac:dyDescent="0.25">
      <c r="A107" s="65" t="s">
        <v>786</v>
      </c>
      <c r="B107" s="65" t="s">
        <v>783</v>
      </c>
      <c r="C107" s="88">
        <v>814</v>
      </c>
      <c r="D107" s="88">
        <v>985669061</v>
      </c>
      <c r="E107" s="62">
        <v>814</v>
      </c>
      <c r="F107" s="71">
        <v>985669061</v>
      </c>
      <c r="G107" s="65">
        <f t="shared" si="2"/>
        <v>0</v>
      </c>
      <c r="H107" s="69">
        <f t="shared" si="3"/>
        <v>0</v>
      </c>
    </row>
    <row r="108" spans="1:8" x14ac:dyDescent="0.25">
      <c r="A108" s="65" t="s">
        <v>257</v>
      </c>
      <c r="B108" s="65" t="s">
        <v>329</v>
      </c>
      <c r="C108" s="88">
        <v>6605</v>
      </c>
      <c r="D108" s="88">
        <v>21507146405</v>
      </c>
      <c r="E108" s="62">
        <v>6605</v>
      </c>
      <c r="F108" s="71">
        <v>21507146405</v>
      </c>
      <c r="G108" s="65">
        <f t="shared" si="2"/>
        <v>0</v>
      </c>
      <c r="H108" s="69">
        <f t="shared" si="3"/>
        <v>0</v>
      </c>
    </row>
    <row r="109" spans="1:8" x14ac:dyDescent="0.25">
      <c r="A109" s="65" t="s">
        <v>258</v>
      </c>
      <c r="B109" s="65" t="s">
        <v>330</v>
      </c>
      <c r="C109" s="88">
        <v>289</v>
      </c>
      <c r="D109" s="88">
        <v>739292435</v>
      </c>
      <c r="E109" s="62">
        <v>289</v>
      </c>
      <c r="F109" s="71">
        <v>739292435</v>
      </c>
      <c r="G109" s="65">
        <f t="shared" si="2"/>
        <v>0</v>
      </c>
      <c r="H109" s="69">
        <f t="shared" si="3"/>
        <v>0</v>
      </c>
    </row>
    <row r="110" spans="1:8" x14ac:dyDescent="0.25">
      <c r="A110" s="65" t="s">
        <v>259</v>
      </c>
      <c r="B110" s="65" t="s">
        <v>334</v>
      </c>
      <c r="C110" s="88">
        <v>376</v>
      </c>
      <c r="D110" s="88">
        <v>2247239451</v>
      </c>
      <c r="E110" s="62">
        <v>376</v>
      </c>
      <c r="F110" s="71">
        <v>2247239451</v>
      </c>
      <c r="G110" s="65">
        <f t="shared" si="2"/>
        <v>0</v>
      </c>
      <c r="H110" s="69">
        <f t="shared" si="3"/>
        <v>0</v>
      </c>
    </row>
    <row r="111" spans="1:8" x14ac:dyDescent="0.25">
      <c r="A111" s="65" t="s">
        <v>260</v>
      </c>
      <c r="B111" s="65" t="s">
        <v>335</v>
      </c>
      <c r="C111" s="88">
        <v>450</v>
      </c>
      <c r="D111" s="88">
        <v>1160516643</v>
      </c>
      <c r="E111" s="62">
        <v>450</v>
      </c>
      <c r="F111" s="71">
        <v>1160516643</v>
      </c>
      <c r="G111" s="65">
        <f t="shared" si="2"/>
        <v>0</v>
      </c>
      <c r="H111" s="69">
        <f t="shared" si="3"/>
        <v>0</v>
      </c>
    </row>
    <row r="112" spans="1:8" x14ac:dyDescent="0.25">
      <c r="A112" s="65" t="s">
        <v>261</v>
      </c>
      <c r="B112" s="65" t="s">
        <v>331</v>
      </c>
      <c r="C112" s="88">
        <v>1867</v>
      </c>
      <c r="D112" s="88">
        <v>9426180758</v>
      </c>
      <c r="E112" s="62">
        <v>1867</v>
      </c>
      <c r="F112" s="71">
        <v>9426180758</v>
      </c>
      <c r="G112" s="65">
        <f t="shared" si="2"/>
        <v>0</v>
      </c>
      <c r="H112" s="69">
        <f t="shared" si="3"/>
        <v>0</v>
      </c>
    </row>
    <row r="113" spans="1:8" x14ac:dyDescent="0.25">
      <c r="A113" s="65" t="s">
        <v>262</v>
      </c>
      <c r="B113" s="65" t="s">
        <v>332</v>
      </c>
      <c r="C113" s="88">
        <v>371</v>
      </c>
      <c r="D113" s="88">
        <v>507611284</v>
      </c>
      <c r="E113" s="62">
        <v>371</v>
      </c>
      <c r="F113" s="71">
        <v>507611284</v>
      </c>
      <c r="G113" s="65">
        <f t="shared" si="2"/>
        <v>0</v>
      </c>
      <c r="H113" s="69">
        <f t="shared" si="3"/>
        <v>0</v>
      </c>
    </row>
    <row r="114" spans="1:8" x14ac:dyDescent="0.25">
      <c r="A114" s="65" t="s">
        <v>263</v>
      </c>
      <c r="B114" s="65" t="s">
        <v>333</v>
      </c>
      <c r="C114" s="88">
        <v>440</v>
      </c>
      <c r="D114" s="88">
        <v>840528425</v>
      </c>
      <c r="E114" s="62">
        <v>440</v>
      </c>
      <c r="F114" s="71">
        <v>840528425</v>
      </c>
      <c r="G114" s="65">
        <f t="shared" si="2"/>
        <v>0</v>
      </c>
      <c r="H114" s="69">
        <f t="shared" si="3"/>
        <v>0</v>
      </c>
    </row>
    <row r="115" spans="1:8" x14ac:dyDescent="0.25">
      <c r="A115" s="65" t="s">
        <v>264</v>
      </c>
      <c r="B115" s="65" t="s">
        <v>336</v>
      </c>
      <c r="C115" s="88">
        <v>184</v>
      </c>
      <c r="D115" s="88">
        <v>2257416995</v>
      </c>
      <c r="E115" s="62">
        <v>184</v>
      </c>
      <c r="F115" s="71">
        <v>2257416995</v>
      </c>
      <c r="G115" s="65">
        <f t="shared" si="2"/>
        <v>0</v>
      </c>
      <c r="H115" s="69">
        <f t="shared" si="3"/>
        <v>0</v>
      </c>
    </row>
    <row r="116" spans="1:8" x14ac:dyDescent="0.25">
      <c r="A116" s="65" t="s">
        <v>792</v>
      </c>
      <c r="B116" s="65" t="s">
        <v>787</v>
      </c>
      <c r="C116" s="88">
        <v>125</v>
      </c>
      <c r="D116" s="88">
        <v>309180685</v>
      </c>
      <c r="E116" s="62">
        <v>125</v>
      </c>
      <c r="F116" s="71">
        <v>309180685</v>
      </c>
      <c r="G116" s="65">
        <f t="shared" si="2"/>
        <v>0</v>
      </c>
      <c r="H116" s="69">
        <f t="shared" si="3"/>
        <v>0</v>
      </c>
    </row>
    <row r="117" spans="1:8" x14ac:dyDescent="0.25">
      <c r="A117" s="65" t="s">
        <v>793</v>
      </c>
      <c r="B117" s="65" t="s">
        <v>788</v>
      </c>
      <c r="C117" s="88">
        <v>506</v>
      </c>
      <c r="D117" s="88">
        <v>1151031932</v>
      </c>
      <c r="E117" s="62">
        <v>506</v>
      </c>
      <c r="F117" s="71">
        <v>1151031932</v>
      </c>
      <c r="G117" s="65">
        <f t="shared" si="2"/>
        <v>0</v>
      </c>
      <c r="H117" s="69">
        <f t="shared" si="3"/>
        <v>0</v>
      </c>
    </row>
    <row r="118" spans="1:8" x14ac:dyDescent="0.25">
      <c r="A118" s="65" t="s">
        <v>796</v>
      </c>
      <c r="B118" s="65" t="s">
        <v>789</v>
      </c>
      <c r="C118" s="88">
        <v>267</v>
      </c>
      <c r="D118" s="88">
        <v>953095000</v>
      </c>
      <c r="E118" s="62">
        <v>267</v>
      </c>
      <c r="F118" s="71">
        <v>953095000</v>
      </c>
      <c r="G118" s="65">
        <f t="shared" si="2"/>
        <v>0</v>
      </c>
      <c r="H118" s="69">
        <f t="shared" si="3"/>
        <v>0</v>
      </c>
    </row>
    <row r="119" spans="1:8" x14ac:dyDescent="0.25">
      <c r="A119" s="65" t="s">
        <v>794</v>
      </c>
      <c r="B119" s="65" t="s">
        <v>790</v>
      </c>
      <c r="C119" s="88">
        <v>71</v>
      </c>
      <c r="D119" s="88">
        <v>417715407</v>
      </c>
      <c r="E119" s="62">
        <v>71</v>
      </c>
      <c r="F119" s="71">
        <v>417715407</v>
      </c>
      <c r="G119" s="65">
        <f t="shared" si="2"/>
        <v>0</v>
      </c>
      <c r="H119" s="69">
        <f t="shared" si="3"/>
        <v>0</v>
      </c>
    </row>
    <row r="120" spans="1:8" x14ac:dyDescent="0.25">
      <c r="A120" s="65" t="s">
        <v>795</v>
      </c>
      <c r="B120" s="65" t="s">
        <v>791</v>
      </c>
      <c r="C120" s="88">
        <v>1659</v>
      </c>
      <c r="D120" s="88">
        <v>1497337390</v>
      </c>
      <c r="E120" s="62">
        <v>1659</v>
      </c>
      <c r="F120" s="71">
        <v>1497337390</v>
      </c>
      <c r="G120" s="65">
        <f t="shared" si="2"/>
        <v>0</v>
      </c>
      <c r="H120" s="69">
        <f t="shared" si="3"/>
        <v>0</v>
      </c>
    </row>
    <row r="121" spans="1:8" x14ac:dyDescent="0.25">
      <c r="A121" s="65" t="s">
        <v>361</v>
      </c>
      <c r="B121" s="65" t="s">
        <v>337</v>
      </c>
      <c r="C121" s="88">
        <v>400</v>
      </c>
      <c r="D121" s="88">
        <v>284446867</v>
      </c>
      <c r="E121" s="62">
        <v>400</v>
      </c>
      <c r="F121" s="71">
        <v>284446867</v>
      </c>
      <c r="G121" s="65">
        <f t="shared" si="2"/>
        <v>0</v>
      </c>
      <c r="H121" s="69">
        <f t="shared" si="3"/>
        <v>0</v>
      </c>
    </row>
    <row r="122" spans="1:8" x14ac:dyDescent="0.25">
      <c r="A122" s="65" t="s">
        <v>109</v>
      </c>
      <c r="B122" s="65" t="s">
        <v>130</v>
      </c>
      <c r="C122" s="88">
        <v>36528</v>
      </c>
      <c r="D122" s="88">
        <v>37920812750</v>
      </c>
      <c r="E122" s="62">
        <v>36528</v>
      </c>
      <c r="F122" s="71">
        <v>37920812750</v>
      </c>
      <c r="G122" s="65">
        <f t="shared" si="2"/>
        <v>0</v>
      </c>
      <c r="H122" s="69">
        <f t="shared" si="3"/>
        <v>0</v>
      </c>
    </row>
    <row r="123" spans="1:8" x14ac:dyDescent="0.25">
      <c r="A123" s="65" t="s">
        <v>265</v>
      </c>
      <c r="B123" s="65" t="s">
        <v>131</v>
      </c>
      <c r="C123" s="88">
        <v>3030</v>
      </c>
      <c r="D123" s="88">
        <v>7444993858</v>
      </c>
      <c r="E123" s="62">
        <v>3030</v>
      </c>
      <c r="F123" s="71">
        <v>7444993858</v>
      </c>
      <c r="G123" s="65">
        <f t="shared" si="2"/>
        <v>0</v>
      </c>
      <c r="H123" s="69">
        <f t="shared" si="3"/>
        <v>0</v>
      </c>
    </row>
    <row r="124" spans="1:8" x14ac:dyDescent="0.25">
      <c r="A124" s="65" t="s">
        <v>219</v>
      </c>
      <c r="B124" s="65" t="s">
        <v>43</v>
      </c>
      <c r="C124" s="88">
        <v>1332</v>
      </c>
      <c r="D124" s="88">
        <v>5729739469</v>
      </c>
      <c r="E124" s="62">
        <v>1332</v>
      </c>
      <c r="F124" s="71">
        <v>5729739469</v>
      </c>
      <c r="G124" s="65">
        <f t="shared" si="2"/>
        <v>0</v>
      </c>
      <c r="H124" s="69">
        <f t="shared" si="3"/>
        <v>0</v>
      </c>
    </row>
    <row r="125" spans="1:8" x14ac:dyDescent="0.25">
      <c r="A125" s="65" t="s">
        <v>220</v>
      </c>
      <c r="B125" s="65" t="s">
        <v>44</v>
      </c>
      <c r="C125" s="88">
        <v>555</v>
      </c>
      <c r="D125" s="88">
        <v>753477284</v>
      </c>
      <c r="E125" s="62">
        <v>555</v>
      </c>
      <c r="F125" s="71">
        <v>753477284</v>
      </c>
      <c r="G125" s="65">
        <f t="shared" si="2"/>
        <v>0</v>
      </c>
      <c r="H125" s="69">
        <f t="shared" si="3"/>
        <v>0</v>
      </c>
    </row>
    <row r="126" spans="1:8" x14ac:dyDescent="0.25">
      <c r="A126" s="65" t="s">
        <v>221</v>
      </c>
      <c r="B126" s="65" t="s">
        <v>45</v>
      </c>
      <c r="C126" s="88">
        <v>1143</v>
      </c>
      <c r="D126" s="88">
        <v>961777105</v>
      </c>
      <c r="E126" s="62">
        <v>1143</v>
      </c>
      <c r="F126" s="71">
        <v>961777105</v>
      </c>
      <c r="G126" s="65">
        <f t="shared" si="2"/>
        <v>0</v>
      </c>
      <c r="H126" s="69">
        <f t="shared" si="3"/>
        <v>0</v>
      </c>
    </row>
    <row r="127" spans="1:8" x14ac:dyDescent="0.25">
      <c r="A127" s="65" t="s">
        <v>362</v>
      </c>
      <c r="B127" s="65" t="s">
        <v>46</v>
      </c>
      <c r="C127" s="88">
        <v>1618</v>
      </c>
      <c r="D127" s="88">
        <v>965757299</v>
      </c>
      <c r="E127" s="62">
        <v>1618</v>
      </c>
      <c r="F127" s="71">
        <v>965757299</v>
      </c>
      <c r="G127" s="65">
        <f t="shared" si="2"/>
        <v>0</v>
      </c>
      <c r="H127" s="69">
        <f t="shared" si="3"/>
        <v>0</v>
      </c>
    </row>
    <row r="128" spans="1:8" x14ac:dyDescent="0.25">
      <c r="A128" s="65" t="s">
        <v>266</v>
      </c>
      <c r="B128" s="65" t="s">
        <v>132</v>
      </c>
      <c r="C128" s="88">
        <v>2105</v>
      </c>
      <c r="D128" s="88">
        <v>1738885545</v>
      </c>
      <c r="E128" s="62">
        <v>2105</v>
      </c>
      <c r="F128" s="71">
        <v>1738885545</v>
      </c>
      <c r="G128" s="65">
        <f t="shared" si="2"/>
        <v>0</v>
      </c>
      <c r="H128" s="69">
        <f t="shared" si="3"/>
        <v>0</v>
      </c>
    </row>
    <row r="129" spans="1:8" x14ac:dyDescent="0.25">
      <c r="A129" s="65" t="s">
        <v>222</v>
      </c>
      <c r="B129" s="65" t="s">
        <v>797</v>
      </c>
      <c r="C129" s="88">
        <v>177</v>
      </c>
      <c r="D129" s="88">
        <v>184737418</v>
      </c>
      <c r="E129" s="62">
        <v>177</v>
      </c>
      <c r="F129" s="71">
        <v>184737418</v>
      </c>
      <c r="G129" s="65">
        <f t="shared" si="2"/>
        <v>0</v>
      </c>
      <c r="H129" s="69">
        <f t="shared" si="3"/>
        <v>0</v>
      </c>
    </row>
    <row r="130" spans="1:8" x14ac:dyDescent="0.25">
      <c r="A130" s="65" t="s">
        <v>799</v>
      </c>
      <c r="B130" s="65" t="s">
        <v>798</v>
      </c>
      <c r="C130" s="88">
        <v>1928</v>
      </c>
      <c r="D130" s="88">
        <v>1554148127</v>
      </c>
      <c r="E130" s="62">
        <v>1928</v>
      </c>
      <c r="F130" s="71">
        <v>1554148127</v>
      </c>
      <c r="G130" s="65">
        <f t="shared" si="2"/>
        <v>0</v>
      </c>
      <c r="H130" s="69">
        <f t="shared" si="3"/>
        <v>0</v>
      </c>
    </row>
    <row r="131" spans="1:8" x14ac:dyDescent="0.25">
      <c r="A131" s="65" t="s">
        <v>223</v>
      </c>
      <c r="B131" s="65" t="s">
        <v>133</v>
      </c>
      <c r="C131" s="88">
        <v>2357</v>
      </c>
      <c r="D131" s="88">
        <v>2891762181</v>
      </c>
      <c r="E131" s="62">
        <v>2357</v>
      </c>
      <c r="F131" s="71">
        <v>2891762181</v>
      </c>
      <c r="G131" s="65">
        <f t="shared" si="2"/>
        <v>0</v>
      </c>
      <c r="H131" s="69">
        <f t="shared" si="3"/>
        <v>0</v>
      </c>
    </row>
    <row r="132" spans="1:8" x14ac:dyDescent="0.25">
      <c r="A132" s="65" t="s">
        <v>224</v>
      </c>
      <c r="B132" s="65" t="s">
        <v>47</v>
      </c>
      <c r="C132" s="88">
        <v>1556</v>
      </c>
      <c r="D132" s="88">
        <v>2528852976</v>
      </c>
      <c r="E132" s="62">
        <v>1556</v>
      </c>
      <c r="F132" s="71">
        <v>2528852976</v>
      </c>
      <c r="G132" s="65">
        <f t="shared" si="2"/>
        <v>0</v>
      </c>
      <c r="H132" s="69">
        <f t="shared" si="3"/>
        <v>0</v>
      </c>
    </row>
    <row r="133" spans="1:8" x14ac:dyDescent="0.25">
      <c r="A133" s="65" t="s">
        <v>225</v>
      </c>
      <c r="B133" s="65" t="s">
        <v>48</v>
      </c>
      <c r="C133" s="88">
        <v>801</v>
      </c>
      <c r="D133" s="88">
        <v>362909205</v>
      </c>
      <c r="E133" s="62">
        <v>801</v>
      </c>
      <c r="F133" s="71">
        <v>362909205</v>
      </c>
      <c r="G133" s="65">
        <f t="shared" si="2"/>
        <v>0</v>
      </c>
      <c r="H133" s="69">
        <f t="shared" si="3"/>
        <v>0</v>
      </c>
    </row>
    <row r="134" spans="1:8" x14ac:dyDescent="0.25">
      <c r="A134" s="65" t="s">
        <v>226</v>
      </c>
      <c r="B134" s="65" t="s">
        <v>134</v>
      </c>
      <c r="C134" s="88">
        <v>3475</v>
      </c>
      <c r="D134" s="88">
        <v>4499679181</v>
      </c>
      <c r="E134" s="62">
        <v>3475</v>
      </c>
      <c r="F134" s="71">
        <v>4499679181</v>
      </c>
      <c r="G134" s="65">
        <f t="shared" si="2"/>
        <v>0</v>
      </c>
      <c r="H134" s="69">
        <f t="shared" si="3"/>
        <v>0</v>
      </c>
    </row>
    <row r="135" spans="1:8" x14ac:dyDescent="0.25">
      <c r="A135" s="65" t="s">
        <v>227</v>
      </c>
      <c r="B135" s="65" t="s">
        <v>49</v>
      </c>
      <c r="C135" s="88">
        <v>1979</v>
      </c>
      <c r="D135" s="88">
        <v>3993094427</v>
      </c>
      <c r="E135" s="62">
        <v>1979</v>
      </c>
      <c r="F135" s="71">
        <v>3993094427</v>
      </c>
      <c r="G135" s="65">
        <f t="shared" si="2"/>
        <v>0</v>
      </c>
      <c r="H135" s="69">
        <f t="shared" si="3"/>
        <v>0</v>
      </c>
    </row>
    <row r="136" spans="1:8" x14ac:dyDescent="0.25">
      <c r="A136" s="65" t="s">
        <v>228</v>
      </c>
      <c r="B136" s="65" t="s">
        <v>50</v>
      </c>
      <c r="C136" s="88">
        <v>923</v>
      </c>
      <c r="D136" s="88">
        <v>367319911</v>
      </c>
      <c r="E136" s="62">
        <v>923</v>
      </c>
      <c r="F136" s="71">
        <v>367319911</v>
      </c>
      <c r="G136" s="65">
        <f t="shared" si="2"/>
        <v>0</v>
      </c>
      <c r="H136" s="69">
        <f t="shared" si="3"/>
        <v>0</v>
      </c>
    </row>
    <row r="137" spans="1:8" x14ac:dyDescent="0.25">
      <c r="A137" s="65" t="s">
        <v>229</v>
      </c>
      <c r="B137" s="65" t="s">
        <v>51</v>
      </c>
      <c r="C137" s="88">
        <v>573</v>
      </c>
      <c r="D137" s="88">
        <v>139264843</v>
      </c>
      <c r="E137" s="62">
        <v>573</v>
      </c>
      <c r="F137" s="71">
        <v>139264843</v>
      </c>
      <c r="G137" s="65">
        <f t="shared" si="2"/>
        <v>0</v>
      </c>
      <c r="H137" s="69">
        <f t="shared" si="3"/>
        <v>0</v>
      </c>
    </row>
    <row r="138" spans="1:8" x14ac:dyDescent="0.25">
      <c r="A138" s="65" t="s">
        <v>230</v>
      </c>
      <c r="B138" s="65" t="s">
        <v>52</v>
      </c>
      <c r="C138" s="88">
        <v>2632</v>
      </c>
      <c r="D138" s="88">
        <v>2580751650</v>
      </c>
      <c r="E138" s="62">
        <v>2632</v>
      </c>
      <c r="F138" s="71">
        <v>2580751650</v>
      </c>
      <c r="G138" s="65">
        <f t="shared" si="2"/>
        <v>0</v>
      </c>
      <c r="H138" s="69">
        <f t="shared" si="3"/>
        <v>0</v>
      </c>
    </row>
    <row r="139" spans="1:8" x14ac:dyDescent="0.25">
      <c r="A139" s="65" t="s">
        <v>231</v>
      </c>
      <c r="B139" s="65" t="s">
        <v>135</v>
      </c>
      <c r="C139" s="88">
        <v>1518</v>
      </c>
      <c r="D139" s="88">
        <v>2686315794</v>
      </c>
      <c r="E139" s="62">
        <v>1518</v>
      </c>
      <c r="F139" s="71">
        <v>2686315794</v>
      </c>
      <c r="G139" s="65">
        <f t="shared" si="2"/>
        <v>0</v>
      </c>
      <c r="H139" s="69">
        <f t="shared" si="3"/>
        <v>0</v>
      </c>
    </row>
    <row r="140" spans="1:8" x14ac:dyDescent="0.25">
      <c r="A140" s="65" t="s">
        <v>232</v>
      </c>
      <c r="B140" s="65" t="s">
        <v>136</v>
      </c>
      <c r="C140" s="88">
        <v>3617</v>
      </c>
      <c r="D140" s="88">
        <v>1444872498</v>
      </c>
      <c r="E140" s="62">
        <v>3617</v>
      </c>
      <c r="F140" s="71">
        <v>1444872498</v>
      </c>
      <c r="G140" s="65">
        <f t="shared" si="2"/>
        <v>0</v>
      </c>
      <c r="H140" s="69">
        <f t="shared" si="3"/>
        <v>0</v>
      </c>
    </row>
    <row r="141" spans="1:8" x14ac:dyDescent="0.25">
      <c r="A141" s="65" t="s">
        <v>233</v>
      </c>
      <c r="B141" s="65" t="s">
        <v>53</v>
      </c>
      <c r="C141" s="88">
        <v>2765</v>
      </c>
      <c r="D141" s="88">
        <v>1189119027</v>
      </c>
      <c r="E141" s="62">
        <v>2765</v>
      </c>
      <c r="F141" s="71">
        <v>1189119027</v>
      </c>
      <c r="G141" s="65">
        <f t="shared" si="2"/>
        <v>0</v>
      </c>
      <c r="H141" s="69">
        <f t="shared" si="3"/>
        <v>0</v>
      </c>
    </row>
    <row r="142" spans="1:8" x14ac:dyDescent="0.25">
      <c r="A142" s="65" t="s">
        <v>234</v>
      </c>
      <c r="B142" s="65" t="s">
        <v>54</v>
      </c>
      <c r="C142" s="88">
        <v>136</v>
      </c>
      <c r="D142" s="88">
        <v>106899721</v>
      </c>
      <c r="E142" s="62">
        <v>136</v>
      </c>
      <c r="F142" s="71">
        <v>106899721</v>
      </c>
      <c r="G142" s="65">
        <f t="shared" si="2"/>
        <v>0</v>
      </c>
      <c r="H142" s="69">
        <f t="shared" si="3"/>
        <v>0</v>
      </c>
    </row>
    <row r="143" spans="1:8" x14ac:dyDescent="0.25">
      <c r="A143" s="65" t="s">
        <v>235</v>
      </c>
      <c r="B143" s="65" t="s">
        <v>55</v>
      </c>
      <c r="C143" s="88">
        <v>716</v>
      </c>
      <c r="D143" s="88">
        <v>148853750</v>
      </c>
      <c r="E143" s="62">
        <v>716</v>
      </c>
      <c r="F143" s="71">
        <v>148853750</v>
      </c>
      <c r="G143" s="65">
        <f t="shared" si="2"/>
        <v>0</v>
      </c>
      <c r="H143" s="69">
        <f t="shared" si="3"/>
        <v>0</v>
      </c>
    </row>
    <row r="144" spans="1:8" x14ac:dyDescent="0.25">
      <c r="A144" s="65" t="s">
        <v>236</v>
      </c>
      <c r="B144" s="65" t="s">
        <v>137</v>
      </c>
      <c r="C144" s="88">
        <v>2525</v>
      </c>
      <c r="D144" s="88">
        <v>1023981859</v>
      </c>
      <c r="E144" s="62">
        <v>2525</v>
      </c>
      <c r="F144" s="71">
        <v>1023981859</v>
      </c>
      <c r="G144" s="65">
        <f t="shared" si="2"/>
        <v>0</v>
      </c>
      <c r="H144" s="69">
        <f t="shared" si="3"/>
        <v>0</v>
      </c>
    </row>
    <row r="145" spans="1:8" x14ac:dyDescent="0.25">
      <c r="A145" s="65" t="s">
        <v>237</v>
      </c>
      <c r="B145" s="65" t="s">
        <v>56</v>
      </c>
      <c r="C145" s="88">
        <v>1261</v>
      </c>
      <c r="D145" s="88">
        <v>586719992</v>
      </c>
      <c r="E145" s="62">
        <v>1261</v>
      </c>
      <c r="F145" s="71">
        <v>586719992</v>
      </c>
      <c r="G145" s="65">
        <f t="shared" si="2"/>
        <v>0</v>
      </c>
      <c r="H145" s="69">
        <f t="shared" si="3"/>
        <v>0</v>
      </c>
    </row>
    <row r="146" spans="1:8" x14ac:dyDescent="0.25">
      <c r="A146" s="65" t="s">
        <v>238</v>
      </c>
      <c r="B146" s="65" t="s">
        <v>57</v>
      </c>
      <c r="C146" s="88">
        <v>452</v>
      </c>
      <c r="D146" s="88">
        <v>215140775</v>
      </c>
      <c r="E146" s="62">
        <v>452</v>
      </c>
      <c r="F146" s="71">
        <v>215140775</v>
      </c>
      <c r="G146" s="65">
        <f t="shared" si="2"/>
        <v>0</v>
      </c>
      <c r="H146" s="69">
        <f t="shared" si="3"/>
        <v>0</v>
      </c>
    </row>
    <row r="147" spans="1:8" x14ac:dyDescent="0.25">
      <c r="A147" s="65" t="s">
        <v>239</v>
      </c>
      <c r="B147" s="65" t="s">
        <v>58</v>
      </c>
      <c r="C147" s="88">
        <v>181</v>
      </c>
      <c r="D147" s="88">
        <v>36463601</v>
      </c>
      <c r="E147" s="62">
        <v>181</v>
      </c>
      <c r="F147" s="71">
        <v>36463601</v>
      </c>
      <c r="G147" s="65">
        <f t="shared" si="2"/>
        <v>0</v>
      </c>
      <c r="H147" s="69">
        <f t="shared" si="3"/>
        <v>0</v>
      </c>
    </row>
    <row r="148" spans="1:8" x14ac:dyDescent="0.25">
      <c r="A148" s="65" t="s">
        <v>240</v>
      </c>
      <c r="B148" s="65" t="s">
        <v>59</v>
      </c>
      <c r="C148" s="88">
        <v>182</v>
      </c>
      <c r="D148" s="88">
        <v>41688391</v>
      </c>
      <c r="E148" s="62">
        <v>182</v>
      </c>
      <c r="F148" s="71">
        <v>41688391</v>
      </c>
      <c r="G148" s="65">
        <f t="shared" si="2"/>
        <v>0</v>
      </c>
      <c r="H148" s="69">
        <f t="shared" si="3"/>
        <v>0</v>
      </c>
    </row>
    <row r="149" spans="1:8" x14ac:dyDescent="0.25">
      <c r="A149" s="65" t="s">
        <v>241</v>
      </c>
      <c r="B149" s="65" t="s">
        <v>60</v>
      </c>
      <c r="C149" s="88">
        <v>449</v>
      </c>
      <c r="D149" s="88">
        <v>143969100</v>
      </c>
      <c r="E149" s="62">
        <v>449</v>
      </c>
      <c r="F149" s="71">
        <v>143969100</v>
      </c>
      <c r="G149" s="65">
        <f t="shared" si="2"/>
        <v>0</v>
      </c>
      <c r="H149" s="69">
        <f t="shared" si="3"/>
        <v>0</v>
      </c>
    </row>
    <row r="150" spans="1:8" x14ac:dyDescent="0.25">
      <c r="A150" s="65" t="s">
        <v>242</v>
      </c>
      <c r="B150" s="65" t="s">
        <v>61</v>
      </c>
      <c r="C150" s="88">
        <v>24</v>
      </c>
      <c r="D150" s="88">
        <v>822645694</v>
      </c>
      <c r="E150" s="62">
        <v>24</v>
      </c>
      <c r="F150" s="71">
        <v>822645694</v>
      </c>
      <c r="G150" s="65">
        <f t="shared" si="2"/>
        <v>0</v>
      </c>
      <c r="H150" s="69">
        <f t="shared" si="3"/>
        <v>0</v>
      </c>
    </row>
    <row r="151" spans="1:8" x14ac:dyDescent="0.25">
      <c r="A151" s="65" t="s">
        <v>243</v>
      </c>
      <c r="B151" s="65" t="s">
        <v>62</v>
      </c>
      <c r="C151" s="88">
        <v>205</v>
      </c>
      <c r="D151" s="88">
        <v>6692768773</v>
      </c>
      <c r="E151" s="62">
        <v>205</v>
      </c>
      <c r="F151" s="71">
        <v>6692768773</v>
      </c>
      <c r="G151" s="65">
        <f t="shared" si="2"/>
        <v>0</v>
      </c>
      <c r="H151" s="69">
        <f t="shared" si="3"/>
        <v>0</v>
      </c>
    </row>
    <row r="152" spans="1:8" x14ac:dyDescent="0.25">
      <c r="A152" s="65" t="s">
        <v>244</v>
      </c>
      <c r="B152" s="65" t="s">
        <v>63</v>
      </c>
      <c r="C152" s="88">
        <v>1013</v>
      </c>
      <c r="D152" s="88">
        <v>1652491538</v>
      </c>
      <c r="E152" s="62">
        <v>1013</v>
      </c>
      <c r="F152" s="71">
        <v>1652491538</v>
      </c>
      <c r="G152" s="65">
        <f t="shared" si="2"/>
        <v>0</v>
      </c>
      <c r="H152" s="69">
        <f t="shared" si="3"/>
        <v>0</v>
      </c>
    </row>
    <row r="153" spans="1:8" x14ac:dyDescent="0.25">
      <c r="A153" s="65" t="s">
        <v>245</v>
      </c>
      <c r="B153" s="65" t="s">
        <v>271</v>
      </c>
      <c r="C153" s="88">
        <v>12409</v>
      </c>
      <c r="D153" s="88">
        <v>3475906880</v>
      </c>
      <c r="E153" s="62">
        <v>12409</v>
      </c>
      <c r="F153" s="71">
        <v>3475906880</v>
      </c>
      <c r="G153" s="65">
        <f t="shared" si="2"/>
        <v>0</v>
      </c>
      <c r="H153" s="69">
        <f t="shared" si="3"/>
        <v>0</v>
      </c>
    </row>
    <row r="154" spans="1:8" x14ac:dyDescent="0.25">
      <c r="A154" s="65" t="s">
        <v>110</v>
      </c>
      <c r="B154" s="65" t="s">
        <v>138</v>
      </c>
      <c r="C154" s="88">
        <v>5578</v>
      </c>
      <c r="D154" s="88">
        <v>3084084387</v>
      </c>
      <c r="E154" s="62">
        <v>5578</v>
      </c>
      <c r="F154" s="71">
        <v>3084084387</v>
      </c>
      <c r="G154" s="65">
        <f t="shared" si="2"/>
        <v>0</v>
      </c>
      <c r="H154" s="69">
        <f t="shared" si="3"/>
        <v>0</v>
      </c>
    </row>
    <row r="155" spans="1:8" x14ac:dyDescent="0.25">
      <c r="A155" s="65" t="s">
        <v>246</v>
      </c>
      <c r="B155" s="65" t="s">
        <v>64</v>
      </c>
      <c r="C155" s="88">
        <v>52</v>
      </c>
      <c r="D155" s="88">
        <v>26941770</v>
      </c>
      <c r="E155" s="62">
        <v>52</v>
      </c>
      <c r="F155" s="71">
        <v>26941770</v>
      </c>
      <c r="G155" s="65">
        <f t="shared" si="2"/>
        <v>0</v>
      </c>
      <c r="H155" s="69">
        <f t="shared" si="3"/>
        <v>0</v>
      </c>
    </row>
    <row r="156" spans="1:8" x14ac:dyDescent="0.25">
      <c r="A156" s="65" t="s">
        <v>247</v>
      </c>
      <c r="B156" s="65" t="s">
        <v>338</v>
      </c>
      <c r="C156" s="88">
        <v>12</v>
      </c>
      <c r="D156" s="88">
        <v>44430582</v>
      </c>
      <c r="E156" s="62">
        <v>12</v>
      </c>
      <c r="F156" s="71">
        <v>44430582</v>
      </c>
      <c r="G156" s="65">
        <f t="shared" si="2"/>
        <v>0</v>
      </c>
      <c r="H156" s="69">
        <f t="shared" si="3"/>
        <v>0</v>
      </c>
    </row>
    <row r="157" spans="1:8" x14ac:dyDescent="0.25">
      <c r="A157" s="65" t="s">
        <v>248</v>
      </c>
      <c r="B157" s="65" t="s">
        <v>65</v>
      </c>
      <c r="C157" s="88">
        <v>58</v>
      </c>
      <c r="D157" s="88">
        <v>92828283</v>
      </c>
      <c r="E157" s="62">
        <v>58</v>
      </c>
      <c r="F157" s="71">
        <v>92828283</v>
      </c>
      <c r="G157" s="65">
        <f t="shared" si="2"/>
        <v>0</v>
      </c>
      <c r="H157" s="69">
        <f t="shared" si="3"/>
        <v>0</v>
      </c>
    </row>
    <row r="158" spans="1:8" x14ac:dyDescent="0.25">
      <c r="A158" s="65" t="s">
        <v>249</v>
      </c>
      <c r="B158" s="65" t="s">
        <v>66</v>
      </c>
      <c r="C158" s="88">
        <v>3088</v>
      </c>
      <c r="D158" s="88">
        <v>1206155349</v>
      </c>
      <c r="E158" s="62">
        <v>3088</v>
      </c>
      <c r="F158" s="71">
        <v>1206155349</v>
      </c>
      <c r="G158" s="65">
        <f t="shared" si="2"/>
        <v>0</v>
      </c>
      <c r="H158" s="69">
        <f t="shared" si="3"/>
        <v>0</v>
      </c>
    </row>
    <row r="159" spans="1:8" x14ac:dyDescent="0.25">
      <c r="A159" s="65" t="s">
        <v>250</v>
      </c>
      <c r="B159" s="65" t="s">
        <v>67</v>
      </c>
      <c r="C159" s="88">
        <v>513</v>
      </c>
      <c r="D159" s="88">
        <v>173132731</v>
      </c>
      <c r="E159" s="62">
        <v>513</v>
      </c>
      <c r="F159" s="71">
        <v>173132731</v>
      </c>
      <c r="G159" s="65">
        <f t="shared" si="2"/>
        <v>0</v>
      </c>
      <c r="H159" s="69">
        <f t="shared" si="3"/>
        <v>0</v>
      </c>
    </row>
    <row r="160" spans="1:8" x14ac:dyDescent="0.25">
      <c r="A160" s="65" t="s">
        <v>804</v>
      </c>
      <c r="B160" s="65" t="s">
        <v>800</v>
      </c>
      <c r="C160" s="88">
        <v>7</v>
      </c>
      <c r="D160" s="88">
        <v>26188627</v>
      </c>
      <c r="E160" s="62">
        <v>7</v>
      </c>
      <c r="F160" s="71">
        <v>26188627</v>
      </c>
      <c r="G160" s="65">
        <f t="shared" si="2"/>
        <v>0</v>
      </c>
      <c r="H160" s="69">
        <f t="shared" si="3"/>
        <v>0</v>
      </c>
    </row>
    <row r="161" spans="1:8" x14ac:dyDescent="0.25">
      <c r="A161" s="65" t="s">
        <v>805</v>
      </c>
      <c r="B161" s="65" t="s">
        <v>801</v>
      </c>
      <c r="C161" s="88">
        <v>163</v>
      </c>
      <c r="D161" s="88">
        <v>58411767</v>
      </c>
      <c r="E161" s="62">
        <v>163</v>
      </c>
      <c r="F161" s="71">
        <v>58411767</v>
      </c>
      <c r="G161" s="65">
        <f t="shared" si="2"/>
        <v>0</v>
      </c>
      <c r="H161" s="69">
        <f t="shared" si="3"/>
        <v>0</v>
      </c>
    </row>
    <row r="162" spans="1:8" x14ac:dyDescent="0.25">
      <c r="A162" s="65" t="s">
        <v>806</v>
      </c>
      <c r="B162" s="65" t="s">
        <v>802</v>
      </c>
      <c r="C162" s="88">
        <v>1157</v>
      </c>
      <c r="D162" s="88">
        <v>1320922078</v>
      </c>
      <c r="E162" s="62">
        <v>1157</v>
      </c>
      <c r="F162" s="71">
        <v>1320922078</v>
      </c>
      <c r="G162" s="65">
        <f t="shared" si="2"/>
        <v>0</v>
      </c>
      <c r="H162" s="69">
        <f t="shared" si="3"/>
        <v>0</v>
      </c>
    </row>
    <row r="163" spans="1:8" x14ac:dyDescent="0.25">
      <c r="A163" s="65" t="s">
        <v>807</v>
      </c>
      <c r="B163" s="65" t="s">
        <v>803</v>
      </c>
      <c r="C163" s="88">
        <v>528</v>
      </c>
      <c r="D163" s="88">
        <v>135073200</v>
      </c>
      <c r="E163" s="62">
        <v>528</v>
      </c>
      <c r="F163" s="71">
        <v>135073200</v>
      </c>
      <c r="G163" s="65">
        <f t="shared" si="2"/>
        <v>0</v>
      </c>
      <c r="H163" s="69">
        <f t="shared" si="3"/>
        <v>0</v>
      </c>
    </row>
    <row r="164" spans="1:8" x14ac:dyDescent="0.25">
      <c r="A164" s="65" t="s">
        <v>111</v>
      </c>
      <c r="B164" s="65" t="s">
        <v>139</v>
      </c>
      <c r="C164" s="88">
        <v>187</v>
      </c>
      <c r="D164" s="88">
        <v>266143004</v>
      </c>
      <c r="E164" s="62">
        <v>187</v>
      </c>
      <c r="F164" s="71">
        <v>266143004</v>
      </c>
      <c r="G164" s="65">
        <f t="shared" si="2"/>
        <v>0</v>
      </c>
      <c r="H164" s="69">
        <f t="shared" si="3"/>
        <v>0</v>
      </c>
    </row>
    <row r="165" spans="1:8" x14ac:dyDescent="0.25">
      <c r="A165" s="65" t="s">
        <v>140</v>
      </c>
      <c r="B165" s="65" t="s">
        <v>141</v>
      </c>
      <c r="C165" s="88">
        <v>3486</v>
      </c>
      <c r="D165" s="88">
        <v>6177105224</v>
      </c>
      <c r="E165" s="62">
        <v>3486</v>
      </c>
      <c r="F165" s="71">
        <v>6177105224</v>
      </c>
      <c r="G165" s="65">
        <f t="shared" si="2"/>
        <v>0</v>
      </c>
      <c r="H165" s="69">
        <f t="shared" si="3"/>
        <v>0</v>
      </c>
    </row>
    <row r="166" spans="1:8" x14ac:dyDescent="0.25">
      <c r="A166" s="65" t="s">
        <v>345</v>
      </c>
      <c r="B166" s="65" t="s">
        <v>142</v>
      </c>
      <c r="C166" s="88">
        <v>884</v>
      </c>
      <c r="D166" s="88">
        <v>1347964829</v>
      </c>
      <c r="E166" s="62">
        <v>884</v>
      </c>
      <c r="F166" s="71">
        <v>1347964829</v>
      </c>
      <c r="G166" s="65">
        <f t="shared" si="2"/>
        <v>0</v>
      </c>
      <c r="H166" s="69">
        <f t="shared" si="3"/>
        <v>0</v>
      </c>
    </row>
    <row r="167" spans="1:8" x14ac:dyDescent="0.25">
      <c r="A167" s="65" t="s">
        <v>267</v>
      </c>
      <c r="B167" s="65" t="s">
        <v>68</v>
      </c>
      <c r="C167" s="88">
        <v>102</v>
      </c>
      <c r="D167" s="88">
        <v>103792340</v>
      </c>
      <c r="E167" s="62">
        <v>102</v>
      </c>
      <c r="F167" s="71">
        <v>103792340</v>
      </c>
      <c r="G167" s="65">
        <f t="shared" si="2"/>
        <v>0</v>
      </c>
      <c r="H167" s="69">
        <f t="shared" si="3"/>
        <v>0</v>
      </c>
    </row>
    <row r="168" spans="1:8" x14ac:dyDescent="0.25">
      <c r="A168" s="65" t="s">
        <v>268</v>
      </c>
      <c r="B168" s="65" t="s">
        <v>272</v>
      </c>
      <c r="C168" s="88">
        <v>289</v>
      </c>
      <c r="D168" s="88">
        <v>121287306</v>
      </c>
      <c r="E168" s="62">
        <v>289</v>
      </c>
      <c r="F168" s="71">
        <v>121287306</v>
      </c>
      <c r="G168" s="65">
        <f t="shared" ref="G168:G231" si="4">C168-E168</f>
        <v>0</v>
      </c>
      <c r="H168" s="69">
        <f t="shared" ref="H168:H231" si="5">D168-F168</f>
        <v>0</v>
      </c>
    </row>
    <row r="169" spans="1:8" x14ac:dyDescent="0.25">
      <c r="A169" s="65" t="s">
        <v>269</v>
      </c>
      <c r="B169" s="65" t="s">
        <v>69</v>
      </c>
      <c r="C169" s="88">
        <v>414</v>
      </c>
      <c r="D169" s="88">
        <v>979473126</v>
      </c>
      <c r="E169" s="62">
        <v>414</v>
      </c>
      <c r="F169" s="71">
        <v>979473126</v>
      </c>
      <c r="G169" s="65">
        <f t="shared" si="4"/>
        <v>0</v>
      </c>
      <c r="H169" s="69">
        <f t="shared" si="5"/>
        <v>0</v>
      </c>
    </row>
    <row r="170" spans="1:8" x14ac:dyDescent="0.25">
      <c r="A170" s="65" t="s">
        <v>270</v>
      </c>
      <c r="B170" s="65" t="s">
        <v>273</v>
      </c>
      <c r="C170" s="88">
        <v>79</v>
      </c>
      <c r="D170" s="88">
        <v>143412057</v>
      </c>
      <c r="E170" s="62">
        <v>79</v>
      </c>
      <c r="F170" s="71">
        <v>143412057</v>
      </c>
      <c r="G170" s="65">
        <f t="shared" si="4"/>
        <v>0</v>
      </c>
      <c r="H170" s="69">
        <f t="shared" si="5"/>
        <v>0</v>
      </c>
    </row>
    <row r="171" spans="1:8" x14ac:dyDescent="0.25">
      <c r="A171" s="65" t="s">
        <v>368</v>
      </c>
      <c r="B171" s="65" t="s">
        <v>70</v>
      </c>
      <c r="C171" s="88">
        <v>730</v>
      </c>
      <c r="D171" s="88">
        <v>228701431</v>
      </c>
      <c r="E171" s="62">
        <v>730</v>
      </c>
      <c r="F171" s="71">
        <v>228701431</v>
      </c>
      <c r="G171" s="65">
        <f t="shared" si="4"/>
        <v>0</v>
      </c>
      <c r="H171" s="69">
        <f t="shared" si="5"/>
        <v>0</v>
      </c>
    </row>
    <row r="172" spans="1:8" x14ac:dyDescent="0.25">
      <c r="A172" s="65" t="s">
        <v>143</v>
      </c>
      <c r="B172" s="65" t="s">
        <v>344</v>
      </c>
      <c r="C172" s="88">
        <v>167</v>
      </c>
      <c r="D172" s="88">
        <v>554455619</v>
      </c>
      <c r="E172" s="62">
        <v>167</v>
      </c>
      <c r="F172" s="71">
        <v>554455619</v>
      </c>
      <c r="G172" s="65">
        <f t="shared" si="4"/>
        <v>0</v>
      </c>
      <c r="H172" s="69">
        <f t="shared" si="5"/>
        <v>0</v>
      </c>
    </row>
    <row r="173" spans="1:8" x14ac:dyDescent="0.25">
      <c r="A173" s="65" t="s">
        <v>144</v>
      </c>
      <c r="B173" s="65" t="s">
        <v>339</v>
      </c>
      <c r="C173" s="88">
        <v>670</v>
      </c>
      <c r="D173" s="88">
        <v>3031467603</v>
      </c>
      <c r="E173" s="62">
        <v>670</v>
      </c>
      <c r="F173" s="71">
        <v>3031467603</v>
      </c>
      <c r="G173" s="65">
        <f t="shared" si="4"/>
        <v>0</v>
      </c>
      <c r="H173" s="69">
        <f t="shared" si="5"/>
        <v>0</v>
      </c>
    </row>
    <row r="174" spans="1:8" x14ac:dyDescent="0.25">
      <c r="A174" s="65" t="s">
        <v>363</v>
      </c>
      <c r="B174" s="65" t="s">
        <v>340</v>
      </c>
      <c r="C174" s="88">
        <v>663</v>
      </c>
      <c r="D174" s="88">
        <v>598071032</v>
      </c>
      <c r="E174" s="62">
        <v>663</v>
      </c>
      <c r="F174" s="71">
        <v>598071032</v>
      </c>
      <c r="G174" s="65">
        <f t="shared" si="4"/>
        <v>0</v>
      </c>
      <c r="H174" s="69">
        <f t="shared" si="5"/>
        <v>0</v>
      </c>
    </row>
    <row r="175" spans="1:8" x14ac:dyDescent="0.25">
      <c r="A175" s="65" t="s">
        <v>342</v>
      </c>
      <c r="B175" s="65" t="s">
        <v>341</v>
      </c>
      <c r="C175" s="88">
        <v>372</v>
      </c>
      <c r="D175" s="88">
        <v>416444710</v>
      </c>
      <c r="E175" s="62">
        <v>372</v>
      </c>
      <c r="F175" s="71">
        <v>416444710</v>
      </c>
      <c r="G175" s="65">
        <f t="shared" si="4"/>
        <v>0</v>
      </c>
      <c r="H175" s="69">
        <f t="shared" si="5"/>
        <v>0</v>
      </c>
    </row>
    <row r="176" spans="1:8" x14ac:dyDescent="0.25">
      <c r="A176" s="65" t="s">
        <v>156</v>
      </c>
      <c r="B176" s="65" t="s">
        <v>145</v>
      </c>
      <c r="C176" s="88">
        <v>12169</v>
      </c>
      <c r="D176" s="88">
        <v>13420687883</v>
      </c>
      <c r="E176" s="62">
        <v>12169</v>
      </c>
      <c r="F176" s="71">
        <v>13420687883</v>
      </c>
      <c r="G176" s="65">
        <f t="shared" si="4"/>
        <v>0</v>
      </c>
      <c r="H176" s="69">
        <f t="shared" si="5"/>
        <v>0</v>
      </c>
    </row>
    <row r="177" spans="1:8" x14ac:dyDescent="0.25">
      <c r="A177" s="65" t="s">
        <v>146</v>
      </c>
      <c r="B177" s="65" t="s">
        <v>926</v>
      </c>
      <c r="C177" s="88">
        <v>1482</v>
      </c>
      <c r="D177" s="88">
        <v>5464941936</v>
      </c>
      <c r="E177" s="62">
        <v>1482</v>
      </c>
      <c r="F177" s="71">
        <v>5464941936</v>
      </c>
      <c r="G177" s="65">
        <f t="shared" si="4"/>
        <v>0</v>
      </c>
      <c r="H177" s="69">
        <f t="shared" si="5"/>
        <v>0</v>
      </c>
    </row>
    <row r="178" spans="1:8" x14ac:dyDescent="0.25">
      <c r="A178" s="65" t="s">
        <v>147</v>
      </c>
      <c r="B178" s="65" t="s">
        <v>274</v>
      </c>
      <c r="C178" s="88">
        <v>1857</v>
      </c>
      <c r="D178" s="88">
        <v>2146724426</v>
      </c>
      <c r="E178" s="62">
        <v>1857</v>
      </c>
      <c r="F178" s="71">
        <v>2146724426</v>
      </c>
      <c r="G178" s="65">
        <f t="shared" si="4"/>
        <v>0</v>
      </c>
      <c r="H178" s="69">
        <f t="shared" si="5"/>
        <v>0</v>
      </c>
    </row>
    <row r="179" spans="1:8" x14ac:dyDescent="0.25">
      <c r="A179" s="65" t="s">
        <v>148</v>
      </c>
      <c r="B179" s="65" t="s">
        <v>71</v>
      </c>
      <c r="C179" s="88">
        <v>2640</v>
      </c>
      <c r="D179" s="88">
        <v>2156622357</v>
      </c>
      <c r="E179" s="62">
        <v>2640</v>
      </c>
      <c r="F179" s="71">
        <v>2156622357</v>
      </c>
      <c r="G179" s="65">
        <f t="shared" si="4"/>
        <v>0</v>
      </c>
      <c r="H179" s="69">
        <f t="shared" si="5"/>
        <v>0</v>
      </c>
    </row>
    <row r="180" spans="1:8" x14ac:dyDescent="0.25">
      <c r="A180" s="65" t="s">
        <v>149</v>
      </c>
      <c r="B180" s="65" t="s">
        <v>72</v>
      </c>
      <c r="C180" s="88">
        <v>4261</v>
      </c>
      <c r="D180" s="88">
        <v>1706093100</v>
      </c>
      <c r="E180" s="62">
        <v>4261</v>
      </c>
      <c r="F180" s="71">
        <v>1706093100</v>
      </c>
      <c r="G180" s="65">
        <f t="shared" si="4"/>
        <v>0</v>
      </c>
      <c r="H180" s="69">
        <f t="shared" si="5"/>
        <v>0</v>
      </c>
    </row>
    <row r="181" spans="1:8" x14ac:dyDescent="0.25">
      <c r="A181" s="65" t="s">
        <v>150</v>
      </c>
      <c r="B181" s="65" t="s">
        <v>73</v>
      </c>
      <c r="C181" s="88">
        <v>1794</v>
      </c>
      <c r="D181" s="88">
        <v>1773939991</v>
      </c>
      <c r="E181" s="62">
        <v>1794</v>
      </c>
      <c r="F181" s="71">
        <v>1773939991</v>
      </c>
      <c r="G181" s="65">
        <f t="shared" si="4"/>
        <v>0</v>
      </c>
      <c r="H181" s="69">
        <f t="shared" si="5"/>
        <v>0</v>
      </c>
    </row>
    <row r="182" spans="1:8" x14ac:dyDescent="0.25">
      <c r="A182" s="65" t="s">
        <v>369</v>
      </c>
      <c r="B182" s="65" t="s">
        <v>74</v>
      </c>
      <c r="C182" s="88">
        <v>135</v>
      </c>
      <c r="D182" s="88">
        <v>172366073</v>
      </c>
      <c r="E182" s="62">
        <v>135</v>
      </c>
      <c r="F182" s="71">
        <v>172366073</v>
      </c>
      <c r="G182" s="65">
        <f t="shared" si="4"/>
        <v>0</v>
      </c>
      <c r="H182" s="69">
        <f t="shared" si="5"/>
        <v>0</v>
      </c>
    </row>
    <row r="183" spans="1:8" x14ac:dyDescent="0.25">
      <c r="A183" s="65" t="s">
        <v>157</v>
      </c>
      <c r="B183" s="65" t="s">
        <v>151</v>
      </c>
      <c r="C183" s="88">
        <v>102438</v>
      </c>
      <c r="D183" s="88">
        <v>42290718733</v>
      </c>
      <c r="E183" s="62">
        <v>102438</v>
      </c>
      <c r="F183" s="71">
        <v>42290718733</v>
      </c>
      <c r="G183" s="65">
        <f t="shared" si="4"/>
        <v>0</v>
      </c>
      <c r="H183" s="69">
        <f t="shared" si="5"/>
        <v>0</v>
      </c>
    </row>
    <row r="184" spans="1:8" x14ac:dyDescent="0.25">
      <c r="A184" s="65" t="s">
        <v>808</v>
      </c>
      <c r="B184" s="65" t="s">
        <v>809</v>
      </c>
      <c r="C184" s="88">
        <v>30969</v>
      </c>
      <c r="D184" s="88">
        <v>14961744815</v>
      </c>
      <c r="E184" s="62">
        <v>30969</v>
      </c>
      <c r="F184" s="71">
        <v>14961744815</v>
      </c>
      <c r="G184" s="65">
        <f t="shared" si="4"/>
        <v>0</v>
      </c>
      <c r="H184" s="69">
        <f t="shared" si="5"/>
        <v>0</v>
      </c>
    </row>
    <row r="185" spans="1:8" x14ac:dyDescent="0.25">
      <c r="A185" s="65" t="s">
        <v>275</v>
      </c>
      <c r="B185" s="65" t="s">
        <v>75</v>
      </c>
      <c r="C185" s="88">
        <v>4840</v>
      </c>
      <c r="D185" s="88">
        <v>1266495761</v>
      </c>
      <c r="E185" s="62">
        <v>4840</v>
      </c>
      <c r="F185" s="71">
        <v>1266495761</v>
      </c>
      <c r="G185" s="65">
        <f t="shared" si="4"/>
        <v>0</v>
      </c>
      <c r="H185" s="69">
        <f t="shared" si="5"/>
        <v>0</v>
      </c>
    </row>
    <row r="186" spans="1:8" x14ac:dyDescent="0.25">
      <c r="A186" s="65" t="s">
        <v>276</v>
      </c>
      <c r="B186" s="65" t="s">
        <v>76</v>
      </c>
      <c r="C186" s="88">
        <v>2817</v>
      </c>
      <c r="D186" s="88">
        <v>1682120427</v>
      </c>
      <c r="E186" s="62">
        <v>2817</v>
      </c>
      <c r="F186" s="71">
        <v>1682120427</v>
      </c>
      <c r="G186" s="65">
        <f t="shared" si="4"/>
        <v>0</v>
      </c>
      <c r="H186" s="69">
        <f t="shared" si="5"/>
        <v>0</v>
      </c>
    </row>
    <row r="187" spans="1:8" x14ac:dyDescent="0.25">
      <c r="A187" s="65" t="s">
        <v>810</v>
      </c>
      <c r="B187" s="65" t="s">
        <v>811</v>
      </c>
      <c r="C187" s="88">
        <v>1034</v>
      </c>
      <c r="D187" s="88">
        <v>391595377</v>
      </c>
      <c r="E187" s="62">
        <v>1034</v>
      </c>
      <c r="F187" s="71">
        <v>391595377</v>
      </c>
      <c r="G187" s="65">
        <f t="shared" si="4"/>
        <v>0</v>
      </c>
      <c r="H187" s="69">
        <f t="shared" si="5"/>
        <v>0</v>
      </c>
    </row>
    <row r="188" spans="1:8" x14ac:dyDescent="0.25">
      <c r="A188" s="65" t="s">
        <v>815</v>
      </c>
      <c r="B188" s="65" t="s">
        <v>812</v>
      </c>
      <c r="C188" s="88">
        <v>1691</v>
      </c>
      <c r="D188" s="88">
        <v>1525913240</v>
      </c>
      <c r="E188" s="62">
        <v>1691</v>
      </c>
      <c r="F188" s="71">
        <v>1525913240</v>
      </c>
      <c r="G188" s="65">
        <f t="shared" si="4"/>
        <v>0</v>
      </c>
      <c r="H188" s="69">
        <f t="shared" si="5"/>
        <v>0</v>
      </c>
    </row>
    <row r="189" spans="1:8" x14ac:dyDescent="0.25">
      <c r="A189" s="65" t="s">
        <v>816</v>
      </c>
      <c r="B189" s="65" t="s">
        <v>813</v>
      </c>
      <c r="C189" s="88">
        <v>1014</v>
      </c>
      <c r="D189" s="88">
        <v>181311842</v>
      </c>
      <c r="E189" s="62">
        <v>1014</v>
      </c>
      <c r="F189" s="71">
        <v>181311842</v>
      </c>
      <c r="G189" s="65">
        <f t="shared" si="4"/>
        <v>0</v>
      </c>
      <c r="H189" s="69">
        <f t="shared" si="5"/>
        <v>0</v>
      </c>
    </row>
    <row r="190" spans="1:8" x14ac:dyDescent="0.25">
      <c r="A190" s="65" t="s">
        <v>817</v>
      </c>
      <c r="B190" s="65" t="s">
        <v>814</v>
      </c>
      <c r="C190" s="88">
        <v>1990</v>
      </c>
      <c r="D190" s="88">
        <v>249196406</v>
      </c>
      <c r="E190" s="62">
        <v>1990</v>
      </c>
      <c r="F190" s="71">
        <v>249196406</v>
      </c>
      <c r="G190" s="65">
        <f t="shared" si="4"/>
        <v>0</v>
      </c>
      <c r="H190" s="69">
        <f t="shared" si="5"/>
        <v>0</v>
      </c>
    </row>
    <row r="191" spans="1:8" x14ac:dyDescent="0.25">
      <c r="A191" s="65" t="s">
        <v>277</v>
      </c>
      <c r="B191" s="65" t="s">
        <v>77</v>
      </c>
      <c r="C191" s="88">
        <v>4895</v>
      </c>
      <c r="D191" s="88">
        <v>4911766228</v>
      </c>
      <c r="E191" s="62">
        <v>4895</v>
      </c>
      <c r="F191" s="71">
        <v>4911766228</v>
      </c>
      <c r="G191" s="65">
        <f t="shared" si="4"/>
        <v>0</v>
      </c>
      <c r="H191" s="69">
        <f t="shared" si="5"/>
        <v>0</v>
      </c>
    </row>
    <row r="192" spans="1:8" x14ac:dyDescent="0.25">
      <c r="A192" s="65" t="s">
        <v>278</v>
      </c>
      <c r="B192" s="65" t="s">
        <v>78</v>
      </c>
      <c r="C192" s="88">
        <v>7259</v>
      </c>
      <c r="D192" s="88">
        <v>2527667073</v>
      </c>
      <c r="E192" s="62">
        <v>7259</v>
      </c>
      <c r="F192" s="71">
        <v>2527667073</v>
      </c>
      <c r="G192" s="65">
        <f t="shared" si="4"/>
        <v>0</v>
      </c>
      <c r="H192" s="69">
        <f t="shared" si="5"/>
        <v>0</v>
      </c>
    </row>
    <row r="193" spans="1:8" x14ac:dyDescent="0.25">
      <c r="A193" s="65" t="s">
        <v>819</v>
      </c>
      <c r="B193" s="65" t="s">
        <v>818</v>
      </c>
      <c r="C193" s="88">
        <v>412</v>
      </c>
      <c r="D193" s="88">
        <v>780403939</v>
      </c>
      <c r="E193" s="62">
        <v>412</v>
      </c>
      <c r="F193" s="71">
        <v>780403939</v>
      </c>
      <c r="G193" s="65">
        <f t="shared" si="4"/>
        <v>0</v>
      </c>
      <c r="H193" s="69">
        <f t="shared" si="5"/>
        <v>0</v>
      </c>
    </row>
    <row r="194" spans="1:8" x14ac:dyDescent="0.25">
      <c r="A194" s="65" t="s">
        <v>279</v>
      </c>
      <c r="B194" s="65" t="s">
        <v>79</v>
      </c>
      <c r="C194" s="88">
        <v>947</v>
      </c>
      <c r="D194" s="88">
        <v>347754272</v>
      </c>
      <c r="E194" s="62">
        <v>947</v>
      </c>
      <c r="F194" s="71">
        <v>347754272</v>
      </c>
      <c r="G194" s="65">
        <f t="shared" si="4"/>
        <v>0</v>
      </c>
      <c r="H194" s="69">
        <f t="shared" si="5"/>
        <v>0</v>
      </c>
    </row>
    <row r="195" spans="1:8" x14ac:dyDescent="0.25">
      <c r="A195" s="65" t="s">
        <v>364</v>
      </c>
      <c r="B195" s="65" t="s">
        <v>820</v>
      </c>
      <c r="C195" s="88">
        <v>4070</v>
      </c>
      <c r="D195" s="88">
        <v>1097520250</v>
      </c>
      <c r="E195" s="62">
        <v>4070</v>
      </c>
      <c r="F195" s="71">
        <v>1097520250</v>
      </c>
      <c r="G195" s="65">
        <f t="shared" si="4"/>
        <v>0</v>
      </c>
      <c r="H195" s="69">
        <f t="shared" si="5"/>
        <v>0</v>
      </c>
    </row>
    <row r="196" spans="1:8" x14ac:dyDescent="0.25">
      <c r="A196" s="65" t="s">
        <v>280</v>
      </c>
      <c r="B196" s="65" t="s">
        <v>80</v>
      </c>
      <c r="C196" s="88">
        <v>237</v>
      </c>
      <c r="D196" s="88">
        <v>159984504</v>
      </c>
      <c r="E196" s="62">
        <v>237</v>
      </c>
      <c r="F196" s="71">
        <v>159984504</v>
      </c>
      <c r="G196" s="65">
        <f t="shared" si="4"/>
        <v>0</v>
      </c>
      <c r="H196" s="69">
        <f t="shared" si="5"/>
        <v>0</v>
      </c>
    </row>
    <row r="197" spans="1:8" x14ac:dyDescent="0.25">
      <c r="A197" s="65" t="s">
        <v>281</v>
      </c>
      <c r="B197" s="65" t="s">
        <v>81</v>
      </c>
      <c r="C197" s="88">
        <v>14588</v>
      </c>
      <c r="D197" s="88">
        <v>4614477077</v>
      </c>
      <c r="E197" s="62">
        <v>14588</v>
      </c>
      <c r="F197" s="71">
        <v>4614477077</v>
      </c>
      <c r="G197" s="65">
        <f t="shared" si="4"/>
        <v>0</v>
      </c>
      <c r="H197" s="69">
        <f t="shared" si="5"/>
        <v>0</v>
      </c>
    </row>
    <row r="198" spans="1:8" x14ac:dyDescent="0.25">
      <c r="A198" s="65" t="s">
        <v>282</v>
      </c>
      <c r="B198" s="65" t="s">
        <v>82</v>
      </c>
      <c r="C198" s="88">
        <v>938</v>
      </c>
      <c r="D198" s="88">
        <v>846509903</v>
      </c>
      <c r="E198" s="62">
        <v>938</v>
      </c>
      <c r="F198" s="71">
        <v>846509903</v>
      </c>
      <c r="G198" s="65">
        <f t="shared" si="4"/>
        <v>0</v>
      </c>
      <c r="H198" s="69">
        <f t="shared" si="5"/>
        <v>0</v>
      </c>
    </row>
    <row r="199" spans="1:8" x14ac:dyDescent="0.25">
      <c r="A199" s="65" t="s">
        <v>283</v>
      </c>
      <c r="B199" s="65" t="s">
        <v>83</v>
      </c>
      <c r="C199" s="88">
        <v>394</v>
      </c>
      <c r="D199" s="88">
        <v>374516918</v>
      </c>
      <c r="E199" s="62">
        <v>394</v>
      </c>
      <c r="F199" s="71">
        <v>374516918</v>
      </c>
      <c r="G199" s="65">
        <f t="shared" si="4"/>
        <v>0</v>
      </c>
      <c r="H199" s="69">
        <f t="shared" si="5"/>
        <v>0</v>
      </c>
    </row>
    <row r="200" spans="1:8" x14ac:dyDescent="0.25">
      <c r="A200" s="65" t="s">
        <v>284</v>
      </c>
      <c r="B200" s="65" t="s">
        <v>84</v>
      </c>
      <c r="C200" s="88">
        <v>703</v>
      </c>
      <c r="D200" s="88">
        <v>330204210</v>
      </c>
      <c r="E200" s="62">
        <v>703</v>
      </c>
      <c r="F200" s="71">
        <v>330204210</v>
      </c>
      <c r="G200" s="65">
        <f t="shared" si="4"/>
        <v>0</v>
      </c>
      <c r="H200" s="69">
        <f t="shared" si="5"/>
        <v>0</v>
      </c>
    </row>
    <row r="201" spans="1:8" x14ac:dyDescent="0.25">
      <c r="A201" s="65" t="s">
        <v>285</v>
      </c>
      <c r="B201" s="65" t="s">
        <v>85</v>
      </c>
      <c r="C201" s="88">
        <v>9208</v>
      </c>
      <c r="D201" s="88">
        <v>905576026</v>
      </c>
      <c r="E201" s="62">
        <v>9208</v>
      </c>
      <c r="F201" s="71">
        <v>905576026</v>
      </c>
      <c r="G201" s="65">
        <f t="shared" si="4"/>
        <v>0</v>
      </c>
      <c r="H201" s="69">
        <f t="shared" si="5"/>
        <v>0</v>
      </c>
    </row>
    <row r="202" spans="1:8" x14ac:dyDescent="0.25">
      <c r="A202" s="65" t="s">
        <v>286</v>
      </c>
      <c r="B202" s="65" t="s">
        <v>287</v>
      </c>
      <c r="C202" s="88">
        <v>3345</v>
      </c>
      <c r="D202" s="88">
        <v>2157670020</v>
      </c>
      <c r="E202" s="62">
        <v>3345</v>
      </c>
      <c r="F202" s="71">
        <v>2157670020</v>
      </c>
      <c r="G202" s="65">
        <f t="shared" si="4"/>
        <v>0</v>
      </c>
      <c r="H202" s="69">
        <f t="shared" si="5"/>
        <v>0</v>
      </c>
    </row>
    <row r="203" spans="1:8" x14ac:dyDescent="0.25">
      <c r="A203" s="65" t="s">
        <v>288</v>
      </c>
      <c r="B203" s="65" t="s">
        <v>86</v>
      </c>
      <c r="C203" s="88">
        <v>524</v>
      </c>
      <c r="D203" s="88">
        <v>1077948842</v>
      </c>
      <c r="E203" s="62">
        <v>524</v>
      </c>
      <c r="F203" s="71">
        <v>1077948842</v>
      </c>
      <c r="G203" s="65">
        <f t="shared" si="4"/>
        <v>0</v>
      </c>
      <c r="H203" s="69">
        <f t="shared" si="5"/>
        <v>0</v>
      </c>
    </row>
    <row r="204" spans="1:8" x14ac:dyDescent="0.25">
      <c r="A204" s="65" t="s">
        <v>289</v>
      </c>
      <c r="B204" s="65" t="s">
        <v>87</v>
      </c>
      <c r="C204" s="88">
        <v>2706</v>
      </c>
      <c r="D204" s="88">
        <v>648056130</v>
      </c>
      <c r="E204" s="62">
        <v>2706</v>
      </c>
      <c r="F204" s="71">
        <v>648056130</v>
      </c>
      <c r="G204" s="65">
        <f t="shared" si="4"/>
        <v>0</v>
      </c>
      <c r="H204" s="69">
        <f t="shared" si="5"/>
        <v>0</v>
      </c>
    </row>
    <row r="205" spans="1:8" x14ac:dyDescent="0.25">
      <c r="A205" s="65" t="s">
        <v>290</v>
      </c>
      <c r="B205" s="65" t="s">
        <v>152</v>
      </c>
      <c r="C205" s="88">
        <v>14794</v>
      </c>
      <c r="D205" s="88">
        <v>11465068913</v>
      </c>
      <c r="E205" s="62">
        <v>14794</v>
      </c>
      <c r="F205" s="71">
        <v>11465068913</v>
      </c>
      <c r="G205" s="65">
        <f t="shared" si="4"/>
        <v>0</v>
      </c>
      <c r="H205" s="69">
        <f t="shared" si="5"/>
        <v>0</v>
      </c>
    </row>
    <row r="206" spans="1:8" x14ac:dyDescent="0.25">
      <c r="A206" s="65" t="s">
        <v>823</v>
      </c>
      <c r="B206" s="65" t="s">
        <v>821</v>
      </c>
      <c r="C206" s="88">
        <v>12772</v>
      </c>
      <c r="D206" s="88">
        <v>5393145110</v>
      </c>
      <c r="E206" s="62">
        <v>12772</v>
      </c>
      <c r="F206" s="71">
        <v>5393145110</v>
      </c>
      <c r="G206" s="65">
        <f t="shared" si="4"/>
        <v>0</v>
      </c>
      <c r="H206" s="69">
        <f t="shared" si="5"/>
        <v>0</v>
      </c>
    </row>
    <row r="207" spans="1:8" x14ac:dyDescent="0.25">
      <c r="A207" s="65" t="s">
        <v>824</v>
      </c>
      <c r="B207" s="65" t="s">
        <v>88</v>
      </c>
      <c r="C207" s="88">
        <v>2705</v>
      </c>
      <c r="D207" s="88">
        <v>2178145932</v>
      </c>
      <c r="E207" s="62">
        <v>2705</v>
      </c>
      <c r="F207" s="71">
        <v>2178145932</v>
      </c>
      <c r="G207" s="65">
        <f t="shared" si="4"/>
        <v>0</v>
      </c>
      <c r="H207" s="69">
        <f t="shared" si="5"/>
        <v>0</v>
      </c>
    </row>
    <row r="208" spans="1:8" x14ac:dyDescent="0.25">
      <c r="A208" s="65" t="s">
        <v>825</v>
      </c>
      <c r="B208" s="65" t="s">
        <v>89</v>
      </c>
      <c r="C208" s="88">
        <v>3254</v>
      </c>
      <c r="D208" s="88">
        <v>897914210</v>
      </c>
      <c r="E208" s="62">
        <v>3254</v>
      </c>
      <c r="F208" s="71">
        <v>897914210</v>
      </c>
      <c r="G208" s="65">
        <f t="shared" si="4"/>
        <v>0</v>
      </c>
      <c r="H208" s="69">
        <f t="shared" si="5"/>
        <v>0</v>
      </c>
    </row>
    <row r="209" spans="1:8" x14ac:dyDescent="0.25">
      <c r="A209" s="65" t="s">
        <v>826</v>
      </c>
      <c r="B209" s="65" t="s">
        <v>90</v>
      </c>
      <c r="C209" s="88">
        <v>5802</v>
      </c>
      <c r="D209" s="88">
        <v>780620036</v>
      </c>
      <c r="E209" s="62">
        <v>5802</v>
      </c>
      <c r="F209" s="71">
        <v>780620036</v>
      </c>
      <c r="G209" s="65">
        <f t="shared" si="4"/>
        <v>0</v>
      </c>
      <c r="H209" s="69">
        <f t="shared" si="5"/>
        <v>0</v>
      </c>
    </row>
    <row r="210" spans="1:8" x14ac:dyDescent="0.25">
      <c r="A210" s="65" t="s">
        <v>827</v>
      </c>
      <c r="B210" s="65">
        <v>6214</v>
      </c>
      <c r="C210" s="88">
        <v>524</v>
      </c>
      <c r="D210" s="88">
        <v>814285010</v>
      </c>
      <c r="E210" s="62">
        <v>524</v>
      </c>
      <c r="F210" s="71">
        <v>814285010</v>
      </c>
      <c r="G210" s="65">
        <f t="shared" si="4"/>
        <v>0</v>
      </c>
      <c r="H210" s="69">
        <f t="shared" si="5"/>
        <v>0</v>
      </c>
    </row>
    <row r="211" spans="1:8" x14ac:dyDescent="0.25">
      <c r="A211" s="65" t="s">
        <v>828</v>
      </c>
      <c r="B211" s="65">
        <v>6215</v>
      </c>
      <c r="C211" s="88">
        <v>159</v>
      </c>
      <c r="D211" s="88">
        <v>368325012</v>
      </c>
      <c r="E211" s="62">
        <v>159</v>
      </c>
      <c r="F211" s="71">
        <v>368325012</v>
      </c>
      <c r="G211" s="65">
        <f t="shared" si="4"/>
        <v>0</v>
      </c>
      <c r="H211" s="69">
        <f t="shared" si="5"/>
        <v>0</v>
      </c>
    </row>
    <row r="212" spans="1:8" x14ac:dyDescent="0.25">
      <c r="A212" s="65" t="s">
        <v>829</v>
      </c>
      <c r="B212" s="65">
        <v>6216</v>
      </c>
      <c r="C212" s="88">
        <v>166</v>
      </c>
      <c r="D212" s="88">
        <v>183301745</v>
      </c>
      <c r="E212" s="62">
        <v>166</v>
      </c>
      <c r="F212" s="71">
        <v>183301745</v>
      </c>
      <c r="G212" s="65">
        <f t="shared" si="4"/>
        <v>0</v>
      </c>
      <c r="H212" s="69">
        <f t="shared" si="5"/>
        <v>0</v>
      </c>
    </row>
    <row r="213" spans="1:8" x14ac:dyDescent="0.25">
      <c r="A213" s="65" t="s">
        <v>830</v>
      </c>
      <c r="B213" s="65" t="s">
        <v>822</v>
      </c>
      <c r="C213" s="88">
        <v>162</v>
      </c>
      <c r="D213" s="88">
        <v>170553165</v>
      </c>
      <c r="E213" s="62">
        <v>162</v>
      </c>
      <c r="F213" s="71">
        <v>170553165</v>
      </c>
      <c r="G213" s="65">
        <f t="shared" si="4"/>
        <v>0</v>
      </c>
      <c r="H213" s="69">
        <f t="shared" si="5"/>
        <v>0</v>
      </c>
    </row>
    <row r="214" spans="1:8" x14ac:dyDescent="0.25">
      <c r="A214" s="65" t="s">
        <v>291</v>
      </c>
      <c r="B214" s="65" t="s">
        <v>91</v>
      </c>
      <c r="C214" s="88">
        <v>117</v>
      </c>
      <c r="D214" s="88">
        <v>5058006527</v>
      </c>
      <c r="E214" s="62">
        <v>117</v>
      </c>
      <c r="F214" s="71">
        <v>5058006527</v>
      </c>
      <c r="G214" s="65">
        <f t="shared" si="4"/>
        <v>0</v>
      </c>
      <c r="H214" s="69">
        <f t="shared" si="5"/>
        <v>0</v>
      </c>
    </row>
    <row r="215" spans="1:8" x14ac:dyDescent="0.25">
      <c r="A215" s="65" t="s">
        <v>292</v>
      </c>
      <c r="B215" s="65" t="s">
        <v>92</v>
      </c>
      <c r="C215" s="88">
        <v>569</v>
      </c>
      <c r="D215" s="88">
        <v>624249996</v>
      </c>
      <c r="E215" s="62">
        <v>569</v>
      </c>
      <c r="F215" s="71">
        <v>624249996</v>
      </c>
      <c r="G215" s="65">
        <f t="shared" si="4"/>
        <v>0</v>
      </c>
      <c r="H215" s="69">
        <f t="shared" si="5"/>
        <v>0</v>
      </c>
    </row>
    <row r="216" spans="1:8" x14ac:dyDescent="0.25">
      <c r="A216" s="65" t="s">
        <v>749</v>
      </c>
      <c r="B216" s="65" t="s">
        <v>93</v>
      </c>
      <c r="C216" s="88">
        <v>1336</v>
      </c>
      <c r="D216" s="88">
        <v>389667280</v>
      </c>
      <c r="E216" s="62">
        <v>1336</v>
      </c>
      <c r="F216" s="71">
        <v>389667280</v>
      </c>
      <c r="G216" s="65">
        <f t="shared" si="4"/>
        <v>0</v>
      </c>
      <c r="H216" s="69">
        <f t="shared" si="5"/>
        <v>0</v>
      </c>
    </row>
    <row r="217" spans="1:8" x14ac:dyDescent="0.25">
      <c r="A217" s="65" t="s">
        <v>293</v>
      </c>
      <c r="B217" s="65" t="s">
        <v>153</v>
      </c>
      <c r="C217" s="88">
        <v>3985</v>
      </c>
      <c r="D217" s="88">
        <v>1097703125</v>
      </c>
      <c r="E217" s="62">
        <v>3985</v>
      </c>
      <c r="F217" s="71">
        <v>1097703125</v>
      </c>
      <c r="G217" s="65">
        <f t="shared" si="4"/>
        <v>0</v>
      </c>
      <c r="H217" s="69">
        <f t="shared" si="5"/>
        <v>0</v>
      </c>
    </row>
    <row r="218" spans="1:8" x14ac:dyDescent="0.25">
      <c r="A218" s="65" t="s">
        <v>294</v>
      </c>
      <c r="B218" s="65" t="s">
        <v>94</v>
      </c>
      <c r="C218" s="88">
        <v>1466</v>
      </c>
      <c r="D218" s="88">
        <v>492681994</v>
      </c>
      <c r="E218" s="62">
        <v>1466</v>
      </c>
      <c r="F218" s="71">
        <v>492681994</v>
      </c>
      <c r="G218" s="65">
        <f t="shared" si="4"/>
        <v>0</v>
      </c>
      <c r="H218" s="69">
        <f t="shared" si="5"/>
        <v>0</v>
      </c>
    </row>
    <row r="219" spans="1:8" x14ac:dyDescent="0.25">
      <c r="A219" s="65" t="s">
        <v>295</v>
      </c>
      <c r="B219" s="65" t="s">
        <v>95</v>
      </c>
      <c r="C219" s="88">
        <v>86</v>
      </c>
      <c r="D219" s="88">
        <v>42063979</v>
      </c>
      <c r="E219" s="62">
        <v>86</v>
      </c>
      <c r="F219" s="71">
        <v>42063979</v>
      </c>
      <c r="G219" s="65">
        <f t="shared" si="4"/>
        <v>0</v>
      </c>
      <c r="H219" s="69">
        <f t="shared" si="5"/>
        <v>0</v>
      </c>
    </row>
    <row r="220" spans="1:8" x14ac:dyDescent="0.25">
      <c r="A220" s="65" t="s">
        <v>308</v>
      </c>
      <c r="B220" s="65" t="s">
        <v>96</v>
      </c>
      <c r="C220" s="88">
        <v>2433</v>
      </c>
      <c r="D220" s="88">
        <v>562957152</v>
      </c>
      <c r="E220" s="62">
        <v>2433</v>
      </c>
      <c r="F220" s="71">
        <v>562957152</v>
      </c>
      <c r="G220" s="65">
        <f t="shared" si="4"/>
        <v>0</v>
      </c>
      <c r="H220" s="69">
        <f t="shared" si="5"/>
        <v>0</v>
      </c>
    </row>
    <row r="221" spans="1:8" x14ac:dyDescent="0.25">
      <c r="A221" s="65" t="s">
        <v>296</v>
      </c>
      <c r="B221" s="65" t="s">
        <v>97</v>
      </c>
      <c r="C221" s="88">
        <v>2500</v>
      </c>
      <c r="D221" s="88">
        <v>1349753814</v>
      </c>
      <c r="E221" s="62">
        <v>2500</v>
      </c>
      <c r="F221" s="71">
        <v>1349753814</v>
      </c>
      <c r="G221" s="65">
        <f t="shared" si="4"/>
        <v>0</v>
      </c>
      <c r="H221" s="69">
        <f t="shared" si="5"/>
        <v>0</v>
      </c>
    </row>
    <row r="222" spans="1:8" x14ac:dyDescent="0.25">
      <c r="A222" s="65" t="s">
        <v>297</v>
      </c>
      <c r="B222" s="65" t="s">
        <v>831</v>
      </c>
      <c r="C222" s="88">
        <v>13116</v>
      </c>
      <c r="D222" s="88">
        <v>4043958903</v>
      </c>
      <c r="E222" s="62">
        <v>13116</v>
      </c>
      <c r="F222" s="71">
        <v>4043958903</v>
      </c>
      <c r="G222" s="65">
        <f t="shared" si="4"/>
        <v>0</v>
      </c>
      <c r="H222" s="69">
        <f t="shared" si="5"/>
        <v>0</v>
      </c>
    </row>
    <row r="223" spans="1:8" x14ac:dyDescent="0.25">
      <c r="A223" s="65" t="s">
        <v>299</v>
      </c>
      <c r="B223" s="65" t="s">
        <v>98</v>
      </c>
      <c r="C223" s="88">
        <v>1147</v>
      </c>
      <c r="D223" s="88">
        <v>264292488</v>
      </c>
      <c r="E223" s="62">
        <v>1147</v>
      </c>
      <c r="F223" s="71">
        <v>264292488</v>
      </c>
      <c r="G223" s="65">
        <f t="shared" si="4"/>
        <v>0</v>
      </c>
      <c r="H223" s="69">
        <f t="shared" si="5"/>
        <v>0</v>
      </c>
    </row>
    <row r="224" spans="1:8" x14ac:dyDescent="0.25">
      <c r="A224" s="65" t="s">
        <v>300</v>
      </c>
      <c r="B224" s="65" t="s">
        <v>99</v>
      </c>
      <c r="C224" s="88">
        <v>5154</v>
      </c>
      <c r="D224" s="88">
        <v>799715626</v>
      </c>
      <c r="E224" s="62">
        <v>5154</v>
      </c>
      <c r="F224" s="71">
        <v>799715626</v>
      </c>
      <c r="G224" s="65">
        <f t="shared" si="4"/>
        <v>0</v>
      </c>
      <c r="H224" s="69">
        <f t="shared" si="5"/>
        <v>0</v>
      </c>
    </row>
    <row r="225" spans="1:8" x14ac:dyDescent="0.25">
      <c r="A225" s="65" t="s">
        <v>301</v>
      </c>
      <c r="B225" s="65" t="s">
        <v>298</v>
      </c>
      <c r="C225" s="88">
        <v>3404</v>
      </c>
      <c r="D225" s="88">
        <v>614759856</v>
      </c>
      <c r="E225" s="62">
        <v>3404</v>
      </c>
      <c r="F225" s="71">
        <v>614759856</v>
      </c>
      <c r="G225" s="65">
        <f t="shared" si="4"/>
        <v>0</v>
      </c>
      <c r="H225" s="69">
        <f t="shared" si="5"/>
        <v>0</v>
      </c>
    </row>
    <row r="226" spans="1:8" x14ac:dyDescent="0.25">
      <c r="A226" s="65" t="s">
        <v>302</v>
      </c>
      <c r="B226" s="65" t="s">
        <v>100</v>
      </c>
      <c r="C226" s="88">
        <v>8227</v>
      </c>
      <c r="D226" s="88">
        <v>824061642</v>
      </c>
      <c r="E226" s="62">
        <v>8227</v>
      </c>
      <c r="F226" s="71">
        <v>824061642</v>
      </c>
      <c r="G226" s="65">
        <f t="shared" si="4"/>
        <v>0</v>
      </c>
      <c r="H226" s="69">
        <f t="shared" si="5"/>
        <v>0</v>
      </c>
    </row>
    <row r="227" spans="1:8" x14ac:dyDescent="0.25">
      <c r="A227" s="65" t="s">
        <v>303</v>
      </c>
      <c r="B227" s="65" t="s">
        <v>154</v>
      </c>
      <c r="C227" s="88">
        <v>5575</v>
      </c>
      <c r="D227" s="88">
        <v>329147548</v>
      </c>
      <c r="E227" s="62">
        <v>5575</v>
      </c>
      <c r="F227" s="71">
        <v>329147548</v>
      </c>
      <c r="G227" s="65">
        <f t="shared" si="4"/>
        <v>0</v>
      </c>
      <c r="H227" s="69">
        <f t="shared" si="5"/>
        <v>0</v>
      </c>
    </row>
    <row r="228" spans="1:8" x14ac:dyDescent="0.25">
      <c r="A228" s="65" t="s">
        <v>834</v>
      </c>
      <c r="B228" s="65" t="s">
        <v>832</v>
      </c>
      <c r="C228" s="88">
        <v>188</v>
      </c>
      <c r="D228" s="88">
        <v>58297051</v>
      </c>
      <c r="E228" s="62">
        <v>188</v>
      </c>
      <c r="F228" s="71">
        <v>58297051</v>
      </c>
      <c r="G228" s="65">
        <f t="shared" si="4"/>
        <v>0</v>
      </c>
      <c r="H228" s="69">
        <f t="shared" si="5"/>
        <v>0</v>
      </c>
    </row>
    <row r="229" spans="1:8" x14ac:dyDescent="0.25">
      <c r="A229" s="65" t="s">
        <v>304</v>
      </c>
      <c r="B229" s="65" t="s">
        <v>101</v>
      </c>
      <c r="C229" s="88">
        <v>700</v>
      </c>
      <c r="D229" s="88">
        <v>118566412</v>
      </c>
      <c r="E229" s="62">
        <v>700</v>
      </c>
      <c r="F229" s="71">
        <v>118566412</v>
      </c>
      <c r="G229" s="65">
        <f t="shared" si="4"/>
        <v>0</v>
      </c>
      <c r="H229" s="69">
        <f t="shared" si="5"/>
        <v>0</v>
      </c>
    </row>
    <row r="230" spans="1:8" x14ac:dyDescent="0.25">
      <c r="A230" s="65" t="s">
        <v>305</v>
      </c>
      <c r="B230" s="65" t="s">
        <v>833</v>
      </c>
      <c r="C230" s="88">
        <v>1764</v>
      </c>
      <c r="D230" s="88">
        <v>318050631</v>
      </c>
      <c r="E230" s="62">
        <v>1764</v>
      </c>
      <c r="F230" s="71">
        <v>318050631</v>
      </c>
      <c r="G230" s="65">
        <f t="shared" si="4"/>
        <v>0</v>
      </c>
      <c r="H230" s="69">
        <f t="shared" si="5"/>
        <v>0</v>
      </c>
    </row>
    <row r="231" spans="1:8" x14ac:dyDescent="0.25">
      <c r="A231" s="65" t="s">
        <v>306</v>
      </c>
      <c r="B231" s="65" t="s">
        <v>358</v>
      </c>
      <c r="C231" s="88">
        <v>852</v>
      </c>
      <c r="D231" s="88">
        <v>199184854</v>
      </c>
      <c r="E231" s="62">
        <v>852</v>
      </c>
      <c r="F231" s="71">
        <v>199184854</v>
      </c>
      <c r="G231" s="65">
        <f t="shared" si="4"/>
        <v>0</v>
      </c>
      <c r="H231" s="69">
        <f t="shared" si="5"/>
        <v>0</v>
      </c>
    </row>
    <row r="232" spans="1:8" x14ac:dyDescent="0.25">
      <c r="A232" s="65" t="s">
        <v>307</v>
      </c>
      <c r="B232" s="65" t="s">
        <v>102</v>
      </c>
      <c r="C232" s="88">
        <v>271</v>
      </c>
      <c r="D232" s="88">
        <v>171543984</v>
      </c>
      <c r="E232" s="62">
        <v>271</v>
      </c>
      <c r="F232" s="71">
        <v>171543984</v>
      </c>
      <c r="G232" s="65">
        <f t="shared" ref="G232:G233" si="6">C232-E232</f>
        <v>0</v>
      </c>
      <c r="H232" s="69">
        <f t="shared" ref="H232:H233" si="7">D232-F232</f>
        <v>0</v>
      </c>
    </row>
    <row r="233" spans="1:8" x14ac:dyDescent="0.25">
      <c r="A233" s="65" t="s">
        <v>359</v>
      </c>
      <c r="B233" s="65"/>
      <c r="C233" s="88">
        <v>229567</v>
      </c>
      <c r="D233" s="89">
        <v>211505578700</v>
      </c>
      <c r="E233" s="62">
        <v>229567</v>
      </c>
      <c r="F233" s="71">
        <v>211505578700</v>
      </c>
      <c r="G233" s="65">
        <f t="shared" si="6"/>
        <v>0</v>
      </c>
      <c r="H233" s="69">
        <f t="shared" si="7"/>
        <v>0</v>
      </c>
    </row>
    <row r="235" spans="1:8" s="82" customFormat="1" ht="15.6" x14ac:dyDescent="0.3">
      <c r="B235" s="83" t="s">
        <v>955</v>
      </c>
      <c r="C235" s="90">
        <f>SUM(C4:C233)</f>
        <v>836478</v>
      </c>
      <c r="D235" s="90">
        <f t="shared" ref="D235:H235" si="8">SUM(D4:D233)</f>
        <v>782649074347</v>
      </c>
      <c r="E235" s="90">
        <f>SUM(E4:E233)</f>
        <v>836478</v>
      </c>
      <c r="F235" s="90">
        <f t="shared" si="8"/>
        <v>782649074347</v>
      </c>
      <c r="G235" s="90">
        <f>SUM(G4:G233)</f>
        <v>0</v>
      </c>
      <c r="H235" s="90">
        <f t="shared" si="8"/>
        <v>0</v>
      </c>
    </row>
  </sheetData>
  <mergeCells count="2">
    <mergeCell ref="C2:D2"/>
    <mergeCell ref="E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5"/>
  <sheetViews>
    <sheetView topLeftCell="A197" workbookViewId="0">
      <selection activeCell="C231" activeCellId="1" sqref="C1:D229 C231:D231"/>
    </sheetView>
  </sheetViews>
  <sheetFormatPr defaultColWidth="8.90625" defaultRowHeight="10.199999999999999" x14ac:dyDescent="0.2"/>
  <cols>
    <col min="1" max="1" width="45.1796875" style="42" bestFit="1" customWidth="1"/>
    <col min="2" max="2" width="14.1796875" style="42" bestFit="1" customWidth="1"/>
    <col min="3" max="3" width="6.08984375" style="7" bestFit="1" customWidth="1"/>
    <col min="4" max="4" width="11.453125" style="7" bestFit="1" customWidth="1"/>
    <col min="5" max="5" width="8.90625" style="42"/>
    <col min="6" max="6" width="9.81640625" style="42" bestFit="1" customWidth="1"/>
    <col min="7" max="16384" width="8.90625" style="42"/>
  </cols>
  <sheetData>
    <row r="1" spans="1:4" x14ac:dyDescent="0.2">
      <c r="A1" s="64" t="s">
        <v>103</v>
      </c>
      <c r="B1" s="64" t="s">
        <v>112</v>
      </c>
      <c r="C1" s="14">
        <f>'T1 -Input'!C8</f>
        <v>2006</v>
      </c>
      <c r="D1" s="15">
        <f>'T1 -Input'!D8</f>
        <v>1058779115</v>
      </c>
    </row>
    <row r="2" spans="1:4" x14ac:dyDescent="0.2">
      <c r="A2" s="63" t="s">
        <v>158</v>
      </c>
      <c r="B2" s="63" t="s">
        <v>1</v>
      </c>
      <c r="C2" s="17">
        <f>'T1 -Input'!C9</f>
        <v>760</v>
      </c>
      <c r="D2" s="17">
        <f>'T1 -Input'!D9</f>
        <v>355348019</v>
      </c>
    </row>
    <row r="3" spans="1:4" x14ac:dyDescent="0.2">
      <c r="A3" s="63" t="s">
        <v>160</v>
      </c>
      <c r="B3" s="63" t="s">
        <v>2</v>
      </c>
      <c r="C3" s="17">
        <f>'T1 -Input'!C10</f>
        <v>542</v>
      </c>
      <c r="D3" s="17">
        <f>'T1 -Input'!D10</f>
        <v>439397861</v>
      </c>
    </row>
    <row r="4" spans="1:4" x14ac:dyDescent="0.2">
      <c r="A4" s="63" t="s">
        <v>161</v>
      </c>
      <c r="B4" s="63" t="s">
        <v>3</v>
      </c>
      <c r="C4" s="17">
        <f>'T1 -Input'!C11</f>
        <v>135</v>
      </c>
      <c r="D4" s="17">
        <f>'T1 -Input'!D11</f>
        <v>36362074</v>
      </c>
    </row>
    <row r="5" spans="1:4" x14ac:dyDescent="0.2">
      <c r="A5" s="63" t="s">
        <v>162</v>
      </c>
      <c r="B5" s="63" t="s">
        <v>113</v>
      </c>
      <c r="C5" s="17">
        <f>'T1 -Input'!C12</f>
        <v>569</v>
      </c>
      <c r="D5" s="17">
        <f>'T1 -Input'!D12</f>
        <v>227671161</v>
      </c>
    </row>
    <row r="6" spans="1:4" x14ac:dyDescent="0.2">
      <c r="A6" s="64" t="s">
        <v>104</v>
      </c>
      <c r="B6" s="64" t="s">
        <v>114</v>
      </c>
      <c r="C6" s="14">
        <f>'T1 -Input'!C13</f>
        <v>144</v>
      </c>
      <c r="D6" s="14">
        <f>'T1 -Input'!D13</f>
        <v>173845593</v>
      </c>
    </row>
    <row r="7" spans="1:4" x14ac:dyDescent="0.2">
      <c r="A7" s="63" t="s">
        <v>163</v>
      </c>
      <c r="B7" s="63" t="s">
        <v>4</v>
      </c>
      <c r="C7" s="17">
        <f>'T1 -Input'!C14</f>
        <v>105</v>
      </c>
      <c r="D7" s="17">
        <f>'T1 -Input'!D14</f>
        <v>120700223</v>
      </c>
    </row>
    <row r="8" spans="1:4" x14ac:dyDescent="0.2">
      <c r="A8" s="63" t="s">
        <v>746</v>
      </c>
      <c r="B8" s="63" t="s">
        <v>747</v>
      </c>
      <c r="C8" s="17">
        <f>'T1 -Input'!C15</f>
        <v>39</v>
      </c>
      <c r="D8" s="17">
        <f>'T1 -Input'!D15</f>
        <v>53145370</v>
      </c>
    </row>
    <row r="9" spans="1:4" x14ac:dyDescent="0.2">
      <c r="A9" s="64" t="s">
        <v>105</v>
      </c>
      <c r="B9" s="64" t="s">
        <v>115</v>
      </c>
      <c r="C9" s="14">
        <f>'T1 -Input'!C16</f>
        <v>692</v>
      </c>
      <c r="D9" s="14">
        <f>'T1 -Input'!D16</f>
        <v>3617262316</v>
      </c>
    </row>
    <row r="10" spans="1:4" x14ac:dyDescent="0.2">
      <c r="A10" s="63" t="s">
        <v>753</v>
      </c>
      <c r="B10" s="63" t="s">
        <v>757</v>
      </c>
      <c r="C10" s="17">
        <f>'T1 -Input'!C17</f>
        <v>17</v>
      </c>
      <c r="D10" s="17">
        <f>'T1 -Input'!D17</f>
        <v>357807724</v>
      </c>
    </row>
    <row r="11" spans="1:4" x14ac:dyDescent="0.2">
      <c r="A11" s="63" t="s">
        <v>754</v>
      </c>
      <c r="B11" s="63" t="s">
        <v>758</v>
      </c>
      <c r="C11" s="17">
        <f>'T1 -Input'!C18</f>
        <v>14</v>
      </c>
      <c r="D11" s="17">
        <f>'T1 -Input'!D18</f>
        <v>41188708</v>
      </c>
    </row>
    <row r="12" spans="1:4" x14ac:dyDescent="0.2">
      <c r="A12" s="63" t="s">
        <v>755</v>
      </c>
      <c r="B12" s="63" t="s">
        <v>759</v>
      </c>
      <c r="C12" s="17">
        <f>'T1 -Input'!C19</f>
        <v>6</v>
      </c>
      <c r="D12" s="17">
        <f>'T1 -Input'!D19</f>
        <v>253776980</v>
      </c>
    </row>
    <row r="13" spans="1:4" x14ac:dyDescent="0.2">
      <c r="A13" s="63" t="s">
        <v>756</v>
      </c>
      <c r="B13" s="63" t="s">
        <v>760</v>
      </c>
      <c r="C13" s="17">
        <f>'T1 -Input'!C20</f>
        <v>55</v>
      </c>
      <c r="D13" s="17">
        <f>'T1 -Input'!D20</f>
        <v>1689071719</v>
      </c>
    </row>
    <row r="14" spans="1:4" x14ac:dyDescent="0.2">
      <c r="A14" s="63" t="s">
        <v>164</v>
      </c>
      <c r="B14" s="63" t="s">
        <v>5</v>
      </c>
      <c r="C14" s="17">
        <f>'T1 -Input'!C21</f>
        <v>10</v>
      </c>
      <c r="D14" s="17">
        <f>'T1 -Input'!D21</f>
        <v>176465465</v>
      </c>
    </row>
    <row r="15" spans="1:4" x14ac:dyDescent="0.2">
      <c r="A15" s="63" t="s">
        <v>165</v>
      </c>
      <c r="B15" s="63" t="s">
        <v>6</v>
      </c>
      <c r="C15" s="17">
        <f>'T1 -Input'!C22</f>
        <v>590</v>
      </c>
      <c r="D15" s="17">
        <f>'T1 -Input'!D22</f>
        <v>1098951720</v>
      </c>
    </row>
    <row r="16" spans="1:4" x14ac:dyDescent="0.2">
      <c r="A16" s="64" t="s">
        <v>106</v>
      </c>
      <c r="B16" s="64" t="s">
        <v>116</v>
      </c>
      <c r="C16" s="14">
        <f>'T1 -Input'!C23</f>
        <v>40493</v>
      </c>
      <c r="D16" s="14">
        <f>'T1 -Input'!D23</f>
        <v>16112946203</v>
      </c>
    </row>
    <row r="17" spans="1:4" x14ac:dyDescent="0.2">
      <c r="A17" s="63" t="s">
        <v>348</v>
      </c>
      <c r="B17" s="63" t="s">
        <v>346</v>
      </c>
      <c r="C17" s="17">
        <f>'T1 -Input'!C24</f>
        <v>14508</v>
      </c>
      <c r="D17" s="17">
        <f>'T1 -Input'!D24</f>
        <v>2704415622</v>
      </c>
    </row>
    <row r="18" spans="1:4" x14ac:dyDescent="0.2">
      <c r="A18" s="63" t="s">
        <v>349</v>
      </c>
      <c r="B18" s="63" t="s">
        <v>347</v>
      </c>
      <c r="C18" s="17">
        <f>'T1 -Input'!C25</f>
        <v>1047</v>
      </c>
      <c r="D18" s="17">
        <f>'T1 -Input'!D25</f>
        <v>3867275606</v>
      </c>
    </row>
    <row r="19" spans="1:4" x14ac:dyDescent="0.2">
      <c r="A19" s="63" t="s">
        <v>166</v>
      </c>
      <c r="B19" s="63" t="s">
        <v>313</v>
      </c>
      <c r="C19" s="17">
        <f>'T1 -Input'!C26</f>
        <v>1101</v>
      </c>
      <c r="D19" s="17">
        <f>'T1 -Input'!D26</f>
        <v>1920850862</v>
      </c>
    </row>
    <row r="20" spans="1:4" x14ac:dyDescent="0.2">
      <c r="A20" s="63" t="s">
        <v>167</v>
      </c>
      <c r="B20" s="63" t="s">
        <v>314</v>
      </c>
      <c r="C20" s="17">
        <f>'T1 -Input'!C27</f>
        <v>23837</v>
      </c>
      <c r="D20" s="17">
        <f>'T1 -Input'!D27</f>
        <v>7620404113</v>
      </c>
    </row>
    <row r="21" spans="1:4" x14ac:dyDescent="0.2">
      <c r="A21" s="63" t="s">
        <v>183</v>
      </c>
      <c r="B21" s="63" t="s">
        <v>317</v>
      </c>
      <c r="C21" s="17">
        <f>'T1 -Input'!C28</f>
        <v>2790</v>
      </c>
      <c r="D21" s="17">
        <f>'T1 -Input'!D28</f>
        <v>1399781043</v>
      </c>
    </row>
    <row r="22" spans="1:4" x14ac:dyDescent="0.2">
      <c r="A22" s="63" t="s">
        <v>181</v>
      </c>
      <c r="B22" s="63" t="s">
        <v>315</v>
      </c>
      <c r="C22" s="17">
        <f>'T1 -Input'!C29</f>
        <v>2947</v>
      </c>
      <c r="D22" s="17">
        <f>'T1 -Input'!D29</f>
        <v>1355634253</v>
      </c>
    </row>
    <row r="23" spans="1:4" x14ac:dyDescent="0.2">
      <c r="A23" s="63" t="s">
        <v>182</v>
      </c>
      <c r="B23" s="63" t="s">
        <v>316</v>
      </c>
      <c r="C23" s="17">
        <f>'T1 -Input'!C30</f>
        <v>3071</v>
      </c>
      <c r="D23" s="17">
        <f>'T1 -Input'!D30</f>
        <v>327021237</v>
      </c>
    </row>
    <row r="24" spans="1:4" x14ac:dyDescent="0.2">
      <c r="A24" s="63" t="s">
        <v>184</v>
      </c>
      <c r="B24" s="63" t="s">
        <v>318</v>
      </c>
      <c r="C24" s="17">
        <f>'T1 -Input'!C31</f>
        <v>1466</v>
      </c>
      <c r="D24" s="17">
        <f>'T1 -Input'!D31</f>
        <v>439838374</v>
      </c>
    </row>
    <row r="25" spans="1:4" x14ac:dyDescent="0.2">
      <c r="A25" s="63" t="s">
        <v>185</v>
      </c>
      <c r="B25" s="63" t="s">
        <v>319</v>
      </c>
      <c r="C25" s="17">
        <f>'T1 -Input'!C32</f>
        <v>1007</v>
      </c>
      <c r="D25" s="17">
        <f>'T1 -Input'!D32</f>
        <v>397182611</v>
      </c>
    </row>
    <row r="26" spans="1:4" x14ac:dyDescent="0.2">
      <c r="A26" s="63" t="s">
        <v>186</v>
      </c>
      <c r="B26" s="63" t="s">
        <v>320</v>
      </c>
      <c r="C26" s="17">
        <f>'T1 -Input'!C33</f>
        <v>12556</v>
      </c>
      <c r="D26" s="17">
        <f>'T1 -Input'!D33</f>
        <v>3700946595</v>
      </c>
    </row>
    <row r="27" spans="1:4" x14ac:dyDescent="0.2">
      <c r="A27" s="64" t="s">
        <v>107</v>
      </c>
      <c r="B27" s="64" t="s">
        <v>117</v>
      </c>
      <c r="C27" s="14">
        <f>'T1 -Input'!C34</f>
        <v>10133</v>
      </c>
      <c r="D27" s="14">
        <f>'T1 -Input'!D34</f>
        <v>45282504408</v>
      </c>
    </row>
    <row r="28" spans="1:4" x14ac:dyDescent="0.2">
      <c r="A28" s="63" t="s">
        <v>159</v>
      </c>
      <c r="B28" s="63" t="s">
        <v>118</v>
      </c>
      <c r="C28" s="17">
        <f>'T1 -Input'!C35</f>
        <v>968</v>
      </c>
      <c r="D28" s="17">
        <f>'T1 -Input'!D35</f>
        <v>4509736496</v>
      </c>
    </row>
    <row r="29" spans="1:4" x14ac:dyDescent="0.2">
      <c r="A29" s="63" t="s">
        <v>187</v>
      </c>
      <c r="B29" s="63" t="s">
        <v>7</v>
      </c>
      <c r="C29" s="17">
        <f>'T1 -Input'!C36</f>
        <v>26</v>
      </c>
      <c r="D29" s="17">
        <f>'T1 -Input'!D36</f>
        <v>218747519</v>
      </c>
    </row>
    <row r="30" spans="1:4" x14ac:dyDescent="0.2">
      <c r="A30" s="63" t="s">
        <v>188</v>
      </c>
      <c r="B30" s="63" t="s">
        <v>8</v>
      </c>
      <c r="C30" s="17">
        <f>'T1 -Input'!C37</f>
        <v>75</v>
      </c>
      <c r="D30" s="17">
        <f>'T1 -Input'!D37</f>
        <v>1062335479</v>
      </c>
    </row>
    <row r="31" spans="1:4" x14ac:dyDescent="0.2">
      <c r="A31" s="63" t="s">
        <v>189</v>
      </c>
      <c r="B31" s="63" t="s">
        <v>9</v>
      </c>
      <c r="C31" s="17">
        <f>'T1 -Input'!C38</f>
        <v>29</v>
      </c>
      <c r="D31" s="17">
        <f>'T1 -Input'!D38</f>
        <v>609591662</v>
      </c>
    </row>
    <row r="32" spans="1:4" x14ac:dyDescent="0.2">
      <c r="A32" s="63" t="s">
        <v>190</v>
      </c>
      <c r="B32" s="63" t="s">
        <v>10</v>
      </c>
      <c r="C32" s="17">
        <f>'T1 -Input'!C39</f>
        <v>69</v>
      </c>
      <c r="D32" s="17">
        <f>'T1 -Input'!D39</f>
        <v>565076095</v>
      </c>
    </row>
    <row r="33" spans="1:4" x14ac:dyDescent="0.2">
      <c r="A33" s="63" t="s">
        <v>191</v>
      </c>
      <c r="B33" s="63" t="s">
        <v>11</v>
      </c>
      <c r="C33" s="17">
        <f>'T1 -Input'!C40</f>
        <v>55</v>
      </c>
      <c r="D33" s="17">
        <f>'T1 -Input'!D40</f>
        <v>713738224</v>
      </c>
    </row>
    <row r="34" spans="1:4" x14ac:dyDescent="0.2">
      <c r="A34" s="63" t="s">
        <v>192</v>
      </c>
      <c r="B34" s="63" t="s">
        <v>12</v>
      </c>
      <c r="C34" s="17">
        <f>'T1 -Input'!C41</f>
        <v>463</v>
      </c>
      <c r="D34" s="17">
        <f>'T1 -Input'!D41</f>
        <v>503308574</v>
      </c>
    </row>
    <row r="35" spans="1:4" x14ac:dyDescent="0.2">
      <c r="A35" s="63" t="s">
        <v>193</v>
      </c>
      <c r="B35" s="63" t="s">
        <v>179</v>
      </c>
      <c r="C35" s="17">
        <f>'T1 -Input'!C42</f>
        <v>251</v>
      </c>
      <c r="D35" s="17">
        <f>'T1 -Input'!D42</f>
        <v>836938943</v>
      </c>
    </row>
    <row r="36" spans="1:4" x14ac:dyDescent="0.2">
      <c r="A36" s="63" t="s">
        <v>168</v>
      </c>
      <c r="B36" s="63" t="s">
        <v>13</v>
      </c>
      <c r="C36" s="17">
        <f>'T1 -Input'!C43</f>
        <v>976</v>
      </c>
      <c r="D36" s="17">
        <f>'T1 -Input'!D43</f>
        <v>638159421</v>
      </c>
    </row>
    <row r="37" spans="1:4" x14ac:dyDescent="0.2">
      <c r="A37" s="63" t="s">
        <v>169</v>
      </c>
      <c r="B37" s="63" t="s">
        <v>14</v>
      </c>
      <c r="C37" s="17">
        <f>'T1 -Input'!C44</f>
        <v>267</v>
      </c>
      <c r="D37" s="17">
        <f>'T1 -Input'!D44</f>
        <v>217137060</v>
      </c>
    </row>
    <row r="38" spans="1:4" x14ac:dyDescent="0.2">
      <c r="A38" s="63" t="s">
        <v>170</v>
      </c>
      <c r="B38" s="63" t="s">
        <v>15</v>
      </c>
      <c r="C38" s="17">
        <f>'T1 -Input'!C45</f>
        <v>182</v>
      </c>
      <c r="D38" s="17">
        <f>'T1 -Input'!D45</f>
        <v>44488299</v>
      </c>
    </row>
    <row r="39" spans="1:4" x14ac:dyDescent="0.2">
      <c r="A39" s="63" t="s">
        <v>171</v>
      </c>
      <c r="B39" s="63" t="s">
        <v>16</v>
      </c>
      <c r="C39" s="17">
        <f>'T1 -Input'!C46</f>
        <v>42</v>
      </c>
      <c r="D39" s="17">
        <f>'T1 -Input'!D46</f>
        <v>35010688</v>
      </c>
    </row>
    <row r="40" spans="1:4" x14ac:dyDescent="0.2">
      <c r="A40" s="63" t="s">
        <v>172</v>
      </c>
      <c r="B40" s="63" t="s">
        <v>119</v>
      </c>
      <c r="C40" s="17">
        <f>'T1 -Input'!C47</f>
        <v>445</v>
      </c>
      <c r="D40" s="17">
        <f>'T1 -Input'!D47</f>
        <v>2195586246</v>
      </c>
    </row>
    <row r="41" spans="1:4" x14ac:dyDescent="0.2">
      <c r="A41" s="63" t="s">
        <v>194</v>
      </c>
      <c r="B41" s="63" t="s">
        <v>17</v>
      </c>
      <c r="C41" s="17">
        <f>'T1 -Input'!C48</f>
        <v>82</v>
      </c>
      <c r="D41" s="17">
        <f>'T1 -Input'!D48</f>
        <v>901630615</v>
      </c>
    </row>
    <row r="42" spans="1:4" x14ac:dyDescent="0.2">
      <c r="A42" s="63" t="s">
        <v>195</v>
      </c>
      <c r="B42" s="63" t="s">
        <v>18</v>
      </c>
      <c r="C42" s="17">
        <f>'T1 -Input'!C49</f>
        <v>46</v>
      </c>
      <c r="D42" s="17">
        <f>'T1 -Input'!D49</f>
        <v>332571884</v>
      </c>
    </row>
    <row r="43" spans="1:4" x14ac:dyDescent="0.2">
      <c r="A43" s="63" t="s">
        <v>196</v>
      </c>
      <c r="B43" s="63" t="s">
        <v>19</v>
      </c>
      <c r="C43" s="17">
        <f>'T1 -Input'!C50</f>
        <v>317</v>
      </c>
      <c r="D43" s="17">
        <f>'T1 -Input'!D50</f>
        <v>961383747</v>
      </c>
    </row>
    <row r="44" spans="1:4" x14ac:dyDescent="0.2">
      <c r="A44" s="63" t="s">
        <v>173</v>
      </c>
      <c r="B44" s="63" t="s">
        <v>120</v>
      </c>
      <c r="C44" s="17">
        <f>'T1 -Input'!C51</f>
        <v>105</v>
      </c>
      <c r="D44" s="17">
        <f>'T1 -Input'!D51</f>
        <v>1793886922</v>
      </c>
    </row>
    <row r="45" spans="1:4" x14ac:dyDescent="0.2">
      <c r="A45" s="63" t="s">
        <v>197</v>
      </c>
      <c r="B45" s="63" t="s">
        <v>20</v>
      </c>
      <c r="C45" s="17">
        <f>'T1 -Input'!C52</f>
        <v>32</v>
      </c>
      <c r="D45" s="17">
        <f>'T1 -Input'!D52</f>
        <v>1295756121</v>
      </c>
    </row>
    <row r="46" spans="1:4" x14ac:dyDescent="0.2">
      <c r="A46" s="63" t="s">
        <v>198</v>
      </c>
      <c r="B46" s="63" t="s">
        <v>21</v>
      </c>
      <c r="C46" s="17">
        <f>'T1 -Input'!C53</f>
        <v>73</v>
      </c>
      <c r="D46" s="17">
        <f>'T1 -Input'!D53</f>
        <v>498130801</v>
      </c>
    </row>
    <row r="47" spans="1:4" x14ac:dyDescent="0.2">
      <c r="A47" s="63" t="s">
        <v>174</v>
      </c>
      <c r="B47" s="63" t="s">
        <v>22</v>
      </c>
      <c r="C47" s="17">
        <f>'T1 -Input'!C54</f>
        <v>732</v>
      </c>
      <c r="D47" s="17">
        <f>'T1 -Input'!D54</f>
        <v>276725121</v>
      </c>
    </row>
    <row r="48" spans="1:4" x14ac:dyDescent="0.2">
      <c r="A48" s="63" t="s">
        <v>175</v>
      </c>
      <c r="B48" s="63" t="s">
        <v>121</v>
      </c>
      <c r="C48" s="17">
        <f>'T1 -Input'!C55</f>
        <v>36</v>
      </c>
      <c r="D48" s="17">
        <f>'T1 -Input'!D55</f>
        <v>5224717576</v>
      </c>
    </row>
    <row r="49" spans="1:4" x14ac:dyDescent="0.2">
      <c r="A49" s="63" t="s">
        <v>199</v>
      </c>
      <c r="B49" s="63" t="s">
        <v>23</v>
      </c>
      <c r="C49" s="17">
        <f>'T1 -Input'!C56</f>
        <v>15</v>
      </c>
      <c r="D49" s="17">
        <f>'T1 -Input'!D56</f>
        <v>4990085761</v>
      </c>
    </row>
    <row r="50" spans="1:4" x14ac:dyDescent="0.2">
      <c r="A50" s="63" t="s">
        <v>176</v>
      </c>
      <c r="B50" s="63" t="s">
        <v>180</v>
      </c>
      <c r="C50" s="17">
        <f>'T1 -Input'!C57</f>
        <v>21</v>
      </c>
      <c r="D50" s="17">
        <f>'T1 -Input'!D57</f>
        <v>234631815</v>
      </c>
    </row>
    <row r="51" spans="1:4" x14ac:dyDescent="0.2">
      <c r="A51" s="63" t="s">
        <v>177</v>
      </c>
      <c r="B51" s="63" t="s">
        <v>122</v>
      </c>
      <c r="C51" s="17">
        <f>'T1 -Input'!C58</f>
        <v>674</v>
      </c>
      <c r="D51" s="17">
        <f>'T1 -Input'!D58</f>
        <v>1866697559</v>
      </c>
    </row>
    <row r="52" spans="1:4" x14ac:dyDescent="0.2">
      <c r="A52" s="63" t="s">
        <v>761</v>
      </c>
      <c r="B52" s="63" t="s">
        <v>762</v>
      </c>
      <c r="C52" s="17">
        <f>'T1 -Input'!C59</f>
        <v>79</v>
      </c>
      <c r="D52" s="17">
        <f>'T1 -Input'!D59</f>
        <v>724041936</v>
      </c>
    </row>
    <row r="53" spans="1:4" x14ac:dyDescent="0.2">
      <c r="A53" s="63" t="s">
        <v>200</v>
      </c>
      <c r="B53" s="63" t="s">
        <v>24</v>
      </c>
      <c r="C53" s="17">
        <f>'T1 -Input'!C60</f>
        <v>388</v>
      </c>
      <c r="D53" s="17">
        <f>'T1 -Input'!D60</f>
        <v>423703454</v>
      </c>
    </row>
    <row r="54" spans="1:4" x14ac:dyDescent="0.2">
      <c r="A54" s="63" t="s">
        <v>764</v>
      </c>
      <c r="B54" s="63" t="s">
        <v>763</v>
      </c>
      <c r="C54" s="17">
        <f>'T1 -Input'!C61</f>
        <v>27</v>
      </c>
      <c r="D54" s="17">
        <f>'T1 -Input'!D61</f>
        <v>345886534</v>
      </c>
    </row>
    <row r="55" spans="1:4" x14ac:dyDescent="0.2">
      <c r="A55" s="63" t="s">
        <v>765</v>
      </c>
      <c r="B55" s="63">
        <v>3255</v>
      </c>
      <c r="C55" s="17">
        <f>'T1 -Input'!C62</f>
        <v>27</v>
      </c>
      <c r="D55" s="17">
        <f>'T1 -Input'!D62</f>
        <v>38440778</v>
      </c>
    </row>
    <row r="56" spans="1:4" x14ac:dyDescent="0.2">
      <c r="A56" s="63" t="s">
        <v>766</v>
      </c>
      <c r="B56" s="63">
        <v>3256</v>
      </c>
      <c r="C56" s="17">
        <f>'T1 -Input'!C63</f>
        <v>90</v>
      </c>
      <c r="D56" s="17">
        <f>'T1 -Input'!D63</f>
        <v>171649980</v>
      </c>
    </row>
    <row r="57" spans="1:4" x14ac:dyDescent="0.2">
      <c r="A57" s="63" t="s">
        <v>767</v>
      </c>
      <c r="B57" s="63">
        <v>3259</v>
      </c>
      <c r="C57" s="17">
        <f>'T1 -Input'!C64</f>
        <v>63</v>
      </c>
      <c r="D57" s="17">
        <f>'T1 -Input'!D64</f>
        <v>162974877</v>
      </c>
    </row>
    <row r="58" spans="1:4" x14ac:dyDescent="0.2">
      <c r="A58" s="63" t="s">
        <v>178</v>
      </c>
      <c r="B58" s="63" t="s">
        <v>25</v>
      </c>
      <c r="C58" s="17">
        <f>'T1 -Input'!C65</f>
        <v>245</v>
      </c>
      <c r="D58" s="17">
        <f>'T1 -Input'!D65</f>
        <v>922221760</v>
      </c>
    </row>
    <row r="59" spans="1:4" x14ac:dyDescent="0.2">
      <c r="A59" s="63" t="s">
        <v>360</v>
      </c>
      <c r="B59" s="63" t="s">
        <v>123</v>
      </c>
      <c r="C59" s="17">
        <f>'T1 -Input'!C66</f>
        <v>312</v>
      </c>
      <c r="D59" s="17">
        <f>'T1 -Input'!D66</f>
        <v>903205958</v>
      </c>
    </row>
    <row r="60" spans="1:4" x14ac:dyDescent="0.2">
      <c r="A60" s="63" t="s">
        <v>350</v>
      </c>
      <c r="B60" s="63" t="s">
        <v>124</v>
      </c>
      <c r="C60" s="17">
        <f>'T1 -Input'!C67</f>
        <v>131</v>
      </c>
      <c r="D60" s="17">
        <f>'T1 -Input'!D67</f>
        <v>727576176</v>
      </c>
    </row>
    <row r="61" spans="1:4" x14ac:dyDescent="0.2">
      <c r="A61" s="63" t="s">
        <v>201</v>
      </c>
      <c r="B61" s="63" t="s">
        <v>311</v>
      </c>
      <c r="C61" s="17">
        <f>'T1 -Input'!C68</f>
        <v>61</v>
      </c>
      <c r="D61" s="17">
        <f>'T1 -Input'!D68</f>
        <v>327966334</v>
      </c>
    </row>
    <row r="62" spans="1:4" x14ac:dyDescent="0.2">
      <c r="A62" s="63" t="s">
        <v>202</v>
      </c>
      <c r="B62" s="63" t="s">
        <v>26</v>
      </c>
      <c r="C62" s="17">
        <f>'T1 -Input'!C69</f>
        <v>19</v>
      </c>
      <c r="D62" s="17">
        <f>'T1 -Input'!D69</f>
        <v>201706900</v>
      </c>
    </row>
    <row r="63" spans="1:4" x14ac:dyDescent="0.2">
      <c r="A63" s="63" t="s">
        <v>203</v>
      </c>
      <c r="B63" s="63" t="s">
        <v>27</v>
      </c>
      <c r="C63" s="17">
        <f>'T1 -Input'!C70</f>
        <v>14</v>
      </c>
      <c r="D63" s="17">
        <f>'T1 -Input'!D70</f>
        <v>38148950</v>
      </c>
    </row>
    <row r="64" spans="1:4" x14ac:dyDescent="0.2">
      <c r="A64" s="63" t="s">
        <v>204</v>
      </c>
      <c r="B64" s="63" t="s">
        <v>28</v>
      </c>
      <c r="C64" s="17">
        <f>'T1 -Input'!C71</f>
        <v>37</v>
      </c>
      <c r="D64" s="17">
        <f>'T1 -Input'!D71</f>
        <v>159753992</v>
      </c>
    </row>
    <row r="65" spans="1:5" x14ac:dyDescent="0.2">
      <c r="A65" s="63" t="s">
        <v>351</v>
      </c>
      <c r="B65" s="63" t="s">
        <v>29</v>
      </c>
      <c r="C65" s="17">
        <f>'T1 -Input'!C72</f>
        <v>1224</v>
      </c>
      <c r="D65" s="17">
        <f>'T1 -Input'!D72</f>
        <v>1619656729</v>
      </c>
    </row>
    <row r="66" spans="1:5" x14ac:dyDescent="0.2">
      <c r="A66" s="63" t="s">
        <v>352</v>
      </c>
      <c r="B66" s="63" t="s">
        <v>125</v>
      </c>
      <c r="C66" s="17">
        <f>'T1 -Input'!C73</f>
        <v>658</v>
      </c>
      <c r="D66" s="17">
        <f>'T1 -Input'!D73</f>
        <v>1541127908</v>
      </c>
    </row>
    <row r="67" spans="1:5" x14ac:dyDescent="0.2">
      <c r="A67" s="63" t="s">
        <v>205</v>
      </c>
      <c r="B67" s="63" t="s">
        <v>30</v>
      </c>
      <c r="C67" s="17">
        <f>'T1 -Input'!C74</f>
        <v>69</v>
      </c>
      <c r="D67" s="17">
        <f>'T1 -Input'!D74</f>
        <v>132819058</v>
      </c>
    </row>
    <row r="68" spans="1:5" x14ac:dyDescent="0.2">
      <c r="A68" s="63" t="s">
        <v>206</v>
      </c>
      <c r="B68" s="63" t="s">
        <v>31</v>
      </c>
      <c r="C68" s="17">
        <f>'T1 -Input'!C75</f>
        <v>132</v>
      </c>
      <c r="D68" s="17">
        <f>'T1 -Input'!D75</f>
        <v>336975591</v>
      </c>
    </row>
    <row r="69" spans="1:5" x14ac:dyDescent="0.2">
      <c r="A69" s="63" t="s">
        <v>207</v>
      </c>
      <c r="B69" s="63" t="s">
        <v>312</v>
      </c>
      <c r="C69" s="17">
        <f>'T1 -Input'!C76</f>
        <v>457</v>
      </c>
      <c r="D69" s="17">
        <f>'T1 -Input'!D76</f>
        <v>1071333259</v>
      </c>
    </row>
    <row r="70" spans="1:5" x14ac:dyDescent="0.2">
      <c r="A70" s="63" t="s">
        <v>353</v>
      </c>
      <c r="B70" s="63" t="s">
        <v>126</v>
      </c>
      <c r="C70" s="17">
        <f>'T1 -Input'!C77</f>
        <v>524</v>
      </c>
      <c r="D70" s="17">
        <f>'T1 -Input'!D77</f>
        <v>2666524734</v>
      </c>
    </row>
    <row r="71" spans="1:5" x14ac:dyDescent="0.2">
      <c r="A71" s="63" t="s">
        <v>208</v>
      </c>
      <c r="B71" s="63" t="s">
        <v>32</v>
      </c>
      <c r="C71" s="17">
        <f>'T1 -Input'!C78</f>
        <v>38</v>
      </c>
      <c r="D71" s="17">
        <f>'T1 -Input'!D78</f>
        <v>100837712</v>
      </c>
    </row>
    <row r="72" spans="1:5" x14ac:dyDescent="0.2">
      <c r="A72" s="63" t="s">
        <v>365</v>
      </c>
      <c r="B72" s="63" t="s">
        <v>33</v>
      </c>
      <c r="C72" s="17">
        <f>'T1 -Input'!C79</f>
        <v>60</v>
      </c>
      <c r="D72" s="17">
        <f>'T1 -Input'!D79</f>
        <v>133049374</v>
      </c>
    </row>
    <row r="73" spans="1:5" x14ac:dyDescent="0.2">
      <c r="A73" s="63" t="s">
        <v>209</v>
      </c>
      <c r="B73" s="63" t="s">
        <v>34</v>
      </c>
      <c r="C73" s="17">
        <f>'T1 -Input'!C80</f>
        <v>24</v>
      </c>
      <c r="D73" s="17">
        <f>'T1 -Input'!D80</f>
        <v>20295190</v>
      </c>
    </row>
    <row r="74" spans="1:5" x14ac:dyDescent="0.2">
      <c r="A74" s="63" t="s">
        <v>210</v>
      </c>
      <c r="B74" s="63" t="s">
        <v>35</v>
      </c>
      <c r="C74" s="17">
        <f>'T1 -Input'!C81</f>
        <v>92</v>
      </c>
      <c r="D74" s="17">
        <f>'T1 -Input'!D81</f>
        <v>818675381</v>
      </c>
      <c r="E74" s="30"/>
    </row>
    <row r="75" spans="1:5" x14ac:dyDescent="0.2">
      <c r="A75" s="63" t="s">
        <v>211</v>
      </c>
      <c r="B75" s="63" t="s">
        <v>36</v>
      </c>
      <c r="C75" s="17">
        <f>'T1 -Input'!C82</f>
        <v>244</v>
      </c>
      <c r="D75" s="17">
        <f>'T1 -Input'!D82</f>
        <v>1565237710</v>
      </c>
    </row>
    <row r="76" spans="1:5" x14ac:dyDescent="0.2">
      <c r="A76" s="63" t="s">
        <v>778</v>
      </c>
      <c r="B76" s="63" t="s">
        <v>769</v>
      </c>
      <c r="C76" s="17">
        <f>'T1 -Input'!C83</f>
        <v>66</v>
      </c>
      <c r="D76" s="17">
        <f>'T1 -Input'!D83</f>
        <v>28429367</v>
      </c>
    </row>
    <row r="77" spans="1:5" x14ac:dyDescent="0.2">
      <c r="A77" s="63" t="s">
        <v>354</v>
      </c>
      <c r="B77" s="63" t="s">
        <v>127</v>
      </c>
      <c r="C77" s="17">
        <f>'T1 -Input'!C84</f>
        <v>150</v>
      </c>
      <c r="D77" s="17">
        <f>'T1 -Input'!D84</f>
        <v>676585511</v>
      </c>
    </row>
    <row r="78" spans="1:5" x14ac:dyDescent="0.2">
      <c r="A78" s="63" t="s">
        <v>212</v>
      </c>
      <c r="B78" s="63" t="s">
        <v>37</v>
      </c>
      <c r="C78" s="17">
        <f>'T1 -Input'!C85</f>
        <v>44</v>
      </c>
      <c r="D78" s="17">
        <f>'T1 -Input'!D85</f>
        <v>169392775</v>
      </c>
    </row>
    <row r="79" spans="1:5" x14ac:dyDescent="0.2">
      <c r="A79" s="63" t="s">
        <v>213</v>
      </c>
      <c r="B79" s="63" t="s">
        <v>38</v>
      </c>
      <c r="C79" s="17">
        <f>'T1 -Input'!C86</f>
        <v>8</v>
      </c>
      <c r="D79" s="17">
        <f>'T1 -Input'!D86</f>
        <v>1958923</v>
      </c>
    </row>
    <row r="80" spans="1:5" x14ac:dyDescent="0.2">
      <c r="A80" s="63" t="s">
        <v>214</v>
      </c>
      <c r="B80" s="63" t="s">
        <v>309</v>
      </c>
      <c r="C80" s="17">
        <f>'T1 -Input'!C87</f>
        <v>98</v>
      </c>
      <c r="D80" s="17">
        <f>'T1 -Input'!D87</f>
        <v>505233813</v>
      </c>
    </row>
    <row r="81" spans="1:5" x14ac:dyDescent="0.2">
      <c r="A81" s="63" t="s">
        <v>355</v>
      </c>
      <c r="B81" s="63" t="s">
        <v>128</v>
      </c>
      <c r="C81" s="17">
        <f>'T1 -Input'!C88</f>
        <v>462</v>
      </c>
      <c r="D81" s="17">
        <f>'T1 -Input'!D88</f>
        <v>17810546535</v>
      </c>
    </row>
    <row r="82" spans="1:5" x14ac:dyDescent="0.2">
      <c r="A82" s="63" t="s">
        <v>215</v>
      </c>
      <c r="B82" s="63" t="s">
        <v>310</v>
      </c>
      <c r="C82" s="17">
        <f>'T1 -Input'!C89</f>
        <v>115</v>
      </c>
      <c r="D82" s="17">
        <f>'T1 -Input'!D89</f>
        <v>396395726</v>
      </c>
    </row>
    <row r="83" spans="1:5" x14ac:dyDescent="0.2">
      <c r="A83" s="63" t="s">
        <v>216</v>
      </c>
      <c r="B83" s="63" t="s">
        <v>39</v>
      </c>
      <c r="C83" s="17">
        <f>'T1 -Input'!C90</f>
        <v>121</v>
      </c>
      <c r="D83" s="17">
        <f>'T1 -Input'!D90</f>
        <v>17052906427</v>
      </c>
      <c r="E83" s="30"/>
    </row>
    <row r="84" spans="1:5" x14ac:dyDescent="0.2">
      <c r="A84" s="63" t="s">
        <v>217</v>
      </c>
      <c r="B84" s="63" t="s">
        <v>40</v>
      </c>
      <c r="C84" s="17">
        <f>'T1 -Input'!C91</f>
        <v>182</v>
      </c>
      <c r="D84" s="17">
        <f>'T1 -Input'!D91</f>
        <v>337007091</v>
      </c>
    </row>
    <row r="85" spans="1:5" x14ac:dyDescent="0.2">
      <c r="A85" s="63" t="s">
        <v>218</v>
      </c>
      <c r="B85" s="63" t="s">
        <v>343</v>
      </c>
      <c r="C85" s="17">
        <f>'T1 -Input'!C92</f>
        <v>44</v>
      </c>
      <c r="D85" s="17">
        <f>'T1 -Input'!D92</f>
        <v>24237291</v>
      </c>
    </row>
    <row r="86" spans="1:5" x14ac:dyDescent="0.2">
      <c r="A86" s="63" t="s">
        <v>356</v>
      </c>
      <c r="B86" s="63" t="s">
        <v>41</v>
      </c>
      <c r="C86" s="17">
        <f>'T1 -Input'!C93</f>
        <v>595</v>
      </c>
      <c r="D86" s="17">
        <f>'T1 -Input'!D93</f>
        <v>409333404</v>
      </c>
    </row>
    <row r="87" spans="1:5" x14ac:dyDescent="0.2">
      <c r="A87" s="63" t="s">
        <v>357</v>
      </c>
      <c r="B87" s="63" t="s">
        <v>42</v>
      </c>
      <c r="C87" s="17">
        <f>'T1 -Input'!C94</f>
        <v>1405</v>
      </c>
      <c r="D87" s="17">
        <f>'T1 -Input'!D94</f>
        <v>1203580305</v>
      </c>
    </row>
    <row r="88" spans="1:5" x14ac:dyDescent="0.2">
      <c r="A88" s="63" t="s">
        <v>774</v>
      </c>
      <c r="B88" s="63" t="s">
        <v>770</v>
      </c>
      <c r="C88" s="17">
        <f>'T1 -Input'!C95</f>
        <v>125</v>
      </c>
      <c r="D88" s="17">
        <f>'T1 -Input'!D95</f>
        <v>141904553</v>
      </c>
    </row>
    <row r="89" spans="1:5" x14ac:dyDescent="0.2">
      <c r="A89" s="63" t="s">
        <v>775</v>
      </c>
      <c r="B89" s="63" t="s">
        <v>771</v>
      </c>
      <c r="C89" s="17">
        <f>'T1 -Input'!C96</f>
        <v>241</v>
      </c>
      <c r="D89" s="17">
        <f>'T1 -Input'!D96</f>
        <v>42976738</v>
      </c>
    </row>
    <row r="90" spans="1:5" x14ac:dyDescent="0.2">
      <c r="A90" s="63" t="s">
        <v>776</v>
      </c>
      <c r="B90" s="63" t="s">
        <v>772</v>
      </c>
      <c r="C90" s="17">
        <f>'T1 -Input'!C97</f>
        <v>107</v>
      </c>
      <c r="D90" s="17">
        <f>'T1 -Input'!D97</f>
        <v>193838283</v>
      </c>
    </row>
    <row r="91" spans="1:5" x14ac:dyDescent="0.2">
      <c r="A91" s="63" t="s">
        <v>777</v>
      </c>
      <c r="B91" s="63" t="s">
        <v>773</v>
      </c>
      <c r="C91" s="17">
        <f>'T1 -Input'!C98</f>
        <v>932</v>
      </c>
      <c r="D91" s="17">
        <f>'T1 -Input'!D98</f>
        <v>824860731</v>
      </c>
    </row>
    <row r="92" spans="1:5" x14ac:dyDescent="0.2">
      <c r="A92" s="64" t="s">
        <v>108</v>
      </c>
      <c r="B92" s="64" t="s">
        <v>129</v>
      </c>
      <c r="C92" s="14">
        <f>'T1 -Input'!C99</f>
        <v>15677</v>
      </c>
      <c r="D92" s="14">
        <f>'T1 -Input'!D99</f>
        <v>42099153244</v>
      </c>
    </row>
    <row r="93" spans="1:5" x14ac:dyDescent="0.2">
      <c r="A93" s="63" t="s">
        <v>251</v>
      </c>
      <c r="B93" s="63" t="s">
        <v>321</v>
      </c>
      <c r="C93" s="17">
        <f>'T1 -Input'!C100</f>
        <v>8672</v>
      </c>
      <c r="D93" s="17">
        <f>'T1 -Input'!D100</f>
        <v>20307559972</v>
      </c>
    </row>
    <row r="94" spans="1:5" x14ac:dyDescent="0.2">
      <c r="A94" s="63" t="s">
        <v>252</v>
      </c>
      <c r="B94" s="63" t="s">
        <v>322</v>
      </c>
      <c r="C94" s="17">
        <f>'T1 -Input'!C101</f>
        <v>686</v>
      </c>
      <c r="D94" s="17">
        <f>'T1 -Input'!D101</f>
        <v>3409780515</v>
      </c>
    </row>
    <row r="95" spans="1:5" x14ac:dyDescent="0.2">
      <c r="A95" s="63" t="s">
        <v>253</v>
      </c>
      <c r="B95" s="63" t="s">
        <v>323</v>
      </c>
      <c r="C95" s="17">
        <f>'T1 -Input'!C102</f>
        <v>491</v>
      </c>
      <c r="D95" s="17">
        <f>'T1 -Input'!D102</f>
        <v>534918772</v>
      </c>
    </row>
    <row r="96" spans="1:5" x14ac:dyDescent="0.2">
      <c r="A96" s="63" t="s">
        <v>254</v>
      </c>
      <c r="B96" s="63" t="s">
        <v>324</v>
      </c>
      <c r="C96" s="17">
        <f>'T1 -Input'!C103</f>
        <v>743</v>
      </c>
      <c r="D96" s="17">
        <f>'T1 -Input'!D103</f>
        <v>2417979208</v>
      </c>
    </row>
    <row r="97" spans="1:4" x14ac:dyDescent="0.2">
      <c r="A97" s="63" t="s">
        <v>366</v>
      </c>
      <c r="B97" s="63" t="s">
        <v>325</v>
      </c>
      <c r="C97" s="17">
        <f>'T1 -Input'!C104</f>
        <v>1588</v>
      </c>
      <c r="D97" s="17">
        <f>'T1 -Input'!D104</f>
        <v>3285955473</v>
      </c>
    </row>
    <row r="98" spans="1:4" x14ac:dyDescent="0.2">
      <c r="A98" s="63" t="s">
        <v>780</v>
      </c>
      <c r="B98" s="63" t="s">
        <v>779</v>
      </c>
      <c r="C98" s="17">
        <f>'T1 -Input'!C105</f>
        <v>316</v>
      </c>
      <c r="D98" s="17">
        <f>'T1 -Input'!D105</f>
        <v>885798375</v>
      </c>
    </row>
    <row r="99" spans="1:4" x14ac:dyDescent="0.2">
      <c r="A99" s="63" t="s">
        <v>255</v>
      </c>
      <c r="B99" s="63" t="s">
        <v>326</v>
      </c>
      <c r="C99" s="17">
        <f>'T1 -Input'!C106</f>
        <v>1100</v>
      </c>
      <c r="D99" s="17">
        <f>'T1 -Input'!D106</f>
        <v>2978809391</v>
      </c>
    </row>
    <row r="100" spans="1:4" x14ac:dyDescent="0.2">
      <c r="A100" s="63" t="s">
        <v>367</v>
      </c>
      <c r="B100" s="63" t="s">
        <v>327</v>
      </c>
      <c r="C100" s="17">
        <f>'T1 -Input'!C107</f>
        <v>536</v>
      </c>
      <c r="D100" s="17">
        <f>'T1 -Input'!D107</f>
        <v>1108967067</v>
      </c>
    </row>
    <row r="101" spans="1:4" x14ac:dyDescent="0.2">
      <c r="A101" s="63" t="s">
        <v>256</v>
      </c>
      <c r="B101" s="63" t="s">
        <v>328</v>
      </c>
      <c r="C101" s="17">
        <f>'T1 -Input'!C108</f>
        <v>1942</v>
      </c>
      <c r="D101" s="17">
        <f>'T1 -Input'!D108</f>
        <v>3403247541</v>
      </c>
    </row>
    <row r="102" spans="1:4" x14ac:dyDescent="0.2">
      <c r="A102" s="63" t="s">
        <v>784</v>
      </c>
      <c r="B102" s="63" t="s">
        <v>781</v>
      </c>
      <c r="C102" s="17">
        <f>'T1 -Input'!C109</f>
        <v>356</v>
      </c>
      <c r="D102" s="17">
        <f>'T1 -Input'!D109</f>
        <v>345164675</v>
      </c>
    </row>
    <row r="103" spans="1:4" x14ac:dyDescent="0.2">
      <c r="A103" s="63" t="s">
        <v>785</v>
      </c>
      <c r="B103" s="63" t="s">
        <v>782</v>
      </c>
      <c r="C103" s="17">
        <f>'T1 -Input'!C110</f>
        <v>100</v>
      </c>
      <c r="D103" s="17">
        <f>'T1 -Input'!D110</f>
        <v>951269894</v>
      </c>
    </row>
    <row r="104" spans="1:4" x14ac:dyDescent="0.2">
      <c r="A104" s="63" t="s">
        <v>786</v>
      </c>
      <c r="B104" s="63" t="s">
        <v>783</v>
      </c>
      <c r="C104" s="17">
        <f>'T1 -Input'!C111</f>
        <v>814</v>
      </c>
      <c r="D104" s="17">
        <f>'T1 -Input'!D111</f>
        <v>985669061</v>
      </c>
    </row>
    <row r="105" spans="1:4" x14ac:dyDescent="0.2">
      <c r="A105" s="63" t="s">
        <v>257</v>
      </c>
      <c r="B105" s="63" t="s">
        <v>329</v>
      </c>
      <c r="C105" s="17">
        <f>'T1 -Input'!C112</f>
        <v>6605</v>
      </c>
      <c r="D105" s="17">
        <f>'T1 -Input'!D112</f>
        <v>21507146405</v>
      </c>
    </row>
    <row r="106" spans="1:4" x14ac:dyDescent="0.2">
      <c r="A106" s="63" t="s">
        <v>258</v>
      </c>
      <c r="B106" s="63" t="s">
        <v>330</v>
      </c>
      <c r="C106" s="17">
        <f>'T1 -Input'!C113</f>
        <v>289</v>
      </c>
      <c r="D106" s="17">
        <f>'T1 -Input'!D113</f>
        <v>739292435</v>
      </c>
    </row>
    <row r="107" spans="1:4" x14ac:dyDescent="0.2">
      <c r="A107" s="63" t="s">
        <v>259</v>
      </c>
      <c r="B107" s="63" t="s">
        <v>334</v>
      </c>
      <c r="C107" s="17">
        <f>'T1 -Input'!C114</f>
        <v>376</v>
      </c>
      <c r="D107" s="17">
        <f>'T1 -Input'!D114</f>
        <v>2247239451</v>
      </c>
    </row>
    <row r="108" spans="1:4" x14ac:dyDescent="0.2">
      <c r="A108" s="63" t="s">
        <v>260</v>
      </c>
      <c r="B108" s="63" t="s">
        <v>335</v>
      </c>
      <c r="C108" s="17">
        <f>'T1 -Input'!C115</f>
        <v>450</v>
      </c>
      <c r="D108" s="17">
        <f>'T1 -Input'!D115</f>
        <v>1160516643</v>
      </c>
    </row>
    <row r="109" spans="1:4" x14ac:dyDescent="0.2">
      <c r="A109" s="63" t="s">
        <v>261</v>
      </c>
      <c r="B109" s="63" t="s">
        <v>331</v>
      </c>
      <c r="C109" s="17">
        <f>'T1 -Input'!C116</f>
        <v>1867</v>
      </c>
      <c r="D109" s="17">
        <f>'T1 -Input'!D116</f>
        <v>9426180758</v>
      </c>
    </row>
    <row r="110" spans="1:4" x14ac:dyDescent="0.2">
      <c r="A110" s="63" t="s">
        <v>262</v>
      </c>
      <c r="B110" s="63" t="s">
        <v>332</v>
      </c>
      <c r="C110" s="17">
        <f>'T1 -Input'!C117</f>
        <v>371</v>
      </c>
      <c r="D110" s="17">
        <f>'T1 -Input'!D117</f>
        <v>507611284</v>
      </c>
    </row>
    <row r="111" spans="1:4" x14ac:dyDescent="0.2">
      <c r="A111" s="63" t="s">
        <v>263</v>
      </c>
      <c r="B111" s="63" t="s">
        <v>333</v>
      </c>
      <c r="C111" s="17">
        <f>'T1 -Input'!C118</f>
        <v>440</v>
      </c>
      <c r="D111" s="17">
        <f>'T1 -Input'!D118</f>
        <v>840528425</v>
      </c>
    </row>
    <row r="112" spans="1:4" x14ac:dyDescent="0.2">
      <c r="A112" s="63" t="s">
        <v>264</v>
      </c>
      <c r="B112" s="63" t="s">
        <v>336</v>
      </c>
      <c r="C112" s="17">
        <f>'T1 -Input'!C119</f>
        <v>184</v>
      </c>
      <c r="D112" s="17">
        <f>'T1 -Input'!D119</f>
        <v>2257416995</v>
      </c>
    </row>
    <row r="113" spans="1:5" x14ac:dyDescent="0.2">
      <c r="A113" s="63" t="s">
        <v>792</v>
      </c>
      <c r="B113" s="63" t="s">
        <v>787</v>
      </c>
      <c r="C113" s="17">
        <f>'T1 -Input'!C120</f>
        <v>125</v>
      </c>
      <c r="D113" s="17">
        <f>'T1 -Input'!D120</f>
        <v>309180685</v>
      </c>
    </row>
    <row r="114" spans="1:5" x14ac:dyDescent="0.2">
      <c r="A114" s="63" t="s">
        <v>793</v>
      </c>
      <c r="B114" s="63" t="s">
        <v>788</v>
      </c>
      <c r="C114" s="17">
        <f>'T1 -Input'!C121</f>
        <v>506</v>
      </c>
      <c r="D114" s="17">
        <f>'T1 -Input'!D121</f>
        <v>1151031932</v>
      </c>
    </row>
    <row r="115" spans="1:5" x14ac:dyDescent="0.2">
      <c r="A115" s="63" t="s">
        <v>796</v>
      </c>
      <c r="B115" s="63" t="s">
        <v>789</v>
      </c>
      <c r="C115" s="17">
        <f>'T1 -Input'!C122</f>
        <v>267</v>
      </c>
      <c r="D115" s="17">
        <f>'T1 -Input'!D122</f>
        <v>953095000</v>
      </c>
    </row>
    <row r="116" spans="1:5" x14ac:dyDescent="0.2">
      <c r="A116" s="63" t="s">
        <v>794</v>
      </c>
      <c r="B116" s="63" t="s">
        <v>790</v>
      </c>
      <c r="C116" s="17">
        <f>'T1 -Input'!C123</f>
        <v>71</v>
      </c>
      <c r="D116" s="17">
        <f>'T1 -Input'!D123</f>
        <v>417715407</v>
      </c>
    </row>
    <row r="117" spans="1:5" x14ac:dyDescent="0.2">
      <c r="A117" s="63" t="s">
        <v>795</v>
      </c>
      <c r="B117" s="63" t="s">
        <v>791</v>
      </c>
      <c r="C117" s="17">
        <f>'T1 -Input'!C124</f>
        <v>1659</v>
      </c>
      <c r="D117" s="17">
        <f>'T1 -Input'!D124</f>
        <v>1497337390</v>
      </c>
    </row>
    <row r="118" spans="1:5" x14ac:dyDescent="0.2">
      <c r="A118" s="63" t="s">
        <v>361</v>
      </c>
      <c r="B118" s="63" t="s">
        <v>337</v>
      </c>
      <c r="C118" s="17">
        <f>'T1 -Input'!C125</f>
        <v>400</v>
      </c>
      <c r="D118" s="17">
        <f>'T1 -Input'!D125</f>
        <v>284446867</v>
      </c>
    </row>
    <row r="119" spans="1:5" x14ac:dyDescent="0.2">
      <c r="A119" s="64" t="s">
        <v>109</v>
      </c>
      <c r="B119" s="64" t="s">
        <v>130</v>
      </c>
      <c r="C119" s="14">
        <f>'T1 -Input'!C126</f>
        <v>36528</v>
      </c>
      <c r="D119" s="14">
        <f>'T1 -Input'!D126</f>
        <v>37920812750</v>
      </c>
    </row>
    <row r="120" spans="1:5" x14ac:dyDescent="0.2">
      <c r="A120" s="63" t="s">
        <v>265</v>
      </c>
      <c r="B120" s="63" t="s">
        <v>131</v>
      </c>
      <c r="C120" s="17">
        <f>'T1 -Input'!C127</f>
        <v>3030</v>
      </c>
      <c r="D120" s="17">
        <f>'T1 -Input'!D127</f>
        <v>7444993858</v>
      </c>
    </row>
    <row r="121" spans="1:5" x14ac:dyDescent="0.2">
      <c r="A121" s="63" t="s">
        <v>219</v>
      </c>
      <c r="B121" s="63" t="s">
        <v>43</v>
      </c>
      <c r="C121" s="17">
        <f>'T1 -Input'!C128</f>
        <v>1332</v>
      </c>
      <c r="D121" s="17">
        <f>'T1 -Input'!D128</f>
        <v>5729739469</v>
      </c>
      <c r="E121" s="30"/>
    </row>
    <row r="122" spans="1:5" x14ac:dyDescent="0.2">
      <c r="A122" s="63" t="s">
        <v>220</v>
      </c>
      <c r="B122" s="63" t="s">
        <v>44</v>
      </c>
      <c r="C122" s="17">
        <f>'T1 -Input'!C129</f>
        <v>555</v>
      </c>
      <c r="D122" s="17">
        <f>'T1 -Input'!D129</f>
        <v>753477284</v>
      </c>
    </row>
    <row r="123" spans="1:5" x14ac:dyDescent="0.2">
      <c r="A123" s="63" t="s">
        <v>221</v>
      </c>
      <c r="B123" s="63" t="s">
        <v>45</v>
      </c>
      <c r="C123" s="17">
        <f>'T1 -Input'!C130</f>
        <v>1143</v>
      </c>
      <c r="D123" s="17">
        <f>'T1 -Input'!D130</f>
        <v>961777105</v>
      </c>
    </row>
    <row r="124" spans="1:5" x14ac:dyDescent="0.2">
      <c r="A124" s="63" t="s">
        <v>362</v>
      </c>
      <c r="B124" s="63" t="s">
        <v>46</v>
      </c>
      <c r="C124" s="17">
        <f>'T1 -Input'!C131</f>
        <v>1618</v>
      </c>
      <c r="D124" s="17">
        <f>'T1 -Input'!D131</f>
        <v>965757299</v>
      </c>
    </row>
    <row r="125" spans="1:5" x14ac:dyDescent="0.2">
      <c r="A125" s="63" t="s">
        <v>266</v>
      </c>
      <c r="B125" s="63" t="s">
        <v>132</v>
      </c>
      <c r="C125" s="17">
        <f>'T1 -Input'!C132</f>
        <v>2105</v>
      </c>
      <c r="D125" s="17">
        <f>'T1 -Input'!D132</f>
        <v>1738885545</v>
      </c>
    </row>
    <row r="126" spans="1:5" x14ac:dyDescent="0.2">
      <c r="A126" s="63" t="s">
        <v>222</v>
      </c>
      <c r="B126" s="63" t="s">
        <v>797</v>
      </c>
      <c r="C126" s="17">
        <f>'T1 -Input'!C133</f>
        <v>177</v>
      </c>
      <c r="D126" s="17">
        <f>'T1 -Input'!D133</f>
        <v>184737418</v>
      </c>
    </row>
    <row r="127" spans="1:5" x14ac:dyDescent="0.2">
      <c r="A127" s="63" t="s">
        <v>799</v>
      </c>
      <c r="B127" s="63" t="s">
        <v>798</v>
      </c>
      <c r="C127" s="17">
        <f>'T1 -Input'!C134</f>
        <v>1928</v>
      </c>
      <c r="D127" s="17">
        <f>'T1 -Input'!D134</f>
        <v>1554148127</v>
      </c>
      <c r="E127" s="30"/>
    </row>
    <row r="128" spans="1:5" x14ac:dyDescent="0.2">
      <c r="A128" s="63" t="s">
        <v>223</v>
      </c>
      <c r="B128" s="63" t="s">
        <v>133</v>
      </c>
      <c r="C128" s="17">
        <f>'T1 -Input'!C135</f>
        <v>2357</v>
      </c>
      <c r="D128" s="17">
        <f>'T1 -Input'!D135</f>
        <v>2891762181</v>
      </c>
    </row>
    <row r="129" spans="1:5" x14ac:dyDescent="0.2">
      <c r="A129" s="63" t="s">
        <v>224</v>
      </c>
      <c r="B129" s="63" t="s">
        <v>47</v>
      </c>
      <c r="C129" s="17">
        <f>'T1 -Input'!C136</f>
        <v>1556</v>
      </c>
      <c r="D129" s="17">
        <f>'T1 -Input'!D136</f>
        <v>2528852976</v>
      </c>
    </row>
    <row r="130" spans="1:5" x14ac:dyDescent="0.2">
      <c r="A130" s="63" t="s">
        <v>225</v>
      </c>
      <c r="B130" s="63" t="s">
        <v>48</v>
      </c>
      <c r="C130" s="17">
        <f>'T1 -Input'!C137</f>
        <v>801</v>
      </c>
      <c r="D130" s="17">
        <f>'T1 -Input'!D137</f>
        <v>362909205</v>
      </c>
    </row>
    <row r="131" spans="1:5" x14ac:dyDescent="0.2">
      <c r="A131" s="63" t="s">
        <v>226</v>
      </c>
      <c r="B131" s="63" t="s">
        <v>134</v>
      </c>
      <c r="C131" s="17">
        <f>'T1 -Input'!C138</f>
        <v>3475</v>
      </c>
      <c r="D131" s="17">
        <f>'T1 -Input'!D138</f>
        <v>4499679181</v>
      </c>
    </row>
    <row r="132" spans="1:5" x14ac:dyDescent="0.2">
      <c r="A132" s="63" t="s">
        <v>227</v>
      </c>
      <c r="B132" s="63" t="s">
        <v>49</v>
      </c>
      <c r="C132" s="17">
        <f>'T1 -Input'!C139</f>
        <v>1979</v>
      </c>
      <c r="D132" s="17">
        <f>'T1 -Input'!D139</f>
        <v>3993094427</v>
      </c>
    </row>
    <row r="133" spans="1:5" x14ac:dyDescent="0.2">
      <c r="A133" s="63" t="s">
        <v>228</v>
      </c>
      <c r="B133" s="63" t="s">
        <v>50</v>
      </c>
      <c r="C133" s="17">
        <f>'T1 -Input'!C140</f>
        <v>923</v>
      </c>
      <c r="D133" s="17">
        <f>'T1 -Input'!D140</f>
        <v>367319911</v>
      </c>
    </row>
    <row r="134" spans="1:5" x14ac:dyDescent="0.2">
      <c r="A134" s="63" t="s">
        <v>229</v>
      </c>
      <c r="B134" s="63" t="s">
        <v>51</v>
      </c>
      <c r="C134" s="17">
        <f>'T1 -Input'!C141</f>
        <v>573</v>
      </c>
      <c r="D134" s="17">
        <f>'T1 -Input'!D141</f>
        <v>139264843</v>
      </c>
    </row>
    <row r="135" spans="1:5" x14ac:dyDescent="0.2">
      <c r="A135" s="63" t="s">
        <v>230</v>
      </c>
      <c r="B135" s="63" t="s">
        <v>52</v>
      </c>
      <c r="C135" s="17">
        <f>'T1 -Input'!C142</f>
        <v>2632</v>
      </c>
      <c r="D135" s="17">
        <f>'T1 -Input'!D142</f>
        <v>2580751650</v>
      </c>
    </row>
    <row r="136" spans="1:5" x14ac:dyDescent="0.2">
      <c r="A136" s="63" t="s">
        <v>231</v>
      </c>
      <c r="B136" s="63" t="s">
        <v>135</v>
      </c>
      <c r="C136" s="17">
        <f>'T1 -Input'!C143</f>
        <v>1518</v>
      </c>
      <c r="D136" s="17">
        <f>'T1 -Input'!D143</f>
        <v>2686315794</v>
      </c>
      <c r="E136" s="30"/>
    </row>
    <row r="137" spans="1:5" x14ac:dyDescent="0.2">
      <c r="A137" s="63" t="s">
        <v>232</v>
      </c>
      <c r="B137" s="63" t="s">
        <v>136</v>
      </c>
      <c r="C137" s="17">
        <f>'T1 -Input'!C144</f>
        <v>3617</v>
      </c>
      <c r="D137" s="17">
        <f>'T1 -Input'!D144</f>
        <v>1444872498</v>
      </c>
    </row>
    <row r="138" spans="1:5" x14ac:dyDescent="0.2">
      <c r="A138" s="63" t="s">
        <v>233</v>
      </c>
      <c r="B138" s="63" t="s">
        <v>53</v>
      </c>
      <c r="C138" s="17">
        <f>'T1 -Input'!C145</f>
        <v>2765</v>
      </c>
      <c r="D138" s="17">
        <f>'T1 -Input'!D145</f>
        <v>1189119027</v>
      </c>
    </row>
    <row r="139" spans="1:5" x14ac:dyDescent="0.2">
      <c r="A139" s="63" t="s">
        <v>234</v>
      </c>
      <c r="B139" s="63" t="s">
        <v>54</v>
      </c>
      <c r="C139" s="17">
        <f>'T1 -Input'!C146</f>
        <v>136</v>
      </c>
      <c r="D139" s="17">
        <f>'T1 -Input'!D146</f>
        <v>106899721</v>
      </c>
    </row>
    <row r="140" spans="1:5" x14ac:dyDescent="0.2">
      <c r="A140" s="63" t="s">
        <v>235</v>
      </c>
      <c r="B140" s="63" t="s">
        <v>55</v>
      </c>
      <c r="C140" s="17">
        <f>'T1 -Input'!C147</f>
        <v>716</v>
      </c>
      <c r="D140" s="17">
        <f>'T1 -Input'!D147</f>
        <v>148853750</v>
      </c>
    </row>
    <row r="141" spans="1:5" x14ac:dyDescent="0.2">
      <c r="A141" s="63" t="s">
        <v>236</v>
      </c>
      <c r="B141" s="63" t="s">
        <v>137</v>
      </c>
      <c r="C141" s="17">
        <f>'T1 -Input'!C148</f>
        <v>2525</v>
      </c>
      <c r="D141" s="17">
        <f>'T1 -Input'!D148</f>
        <v>1023981859</v>
      </c>
    </row>
    <row r="142" spans="1:5" x14ac:dyDescent="0.2">
      <c r="A142" s="63" t="s">
        <v>237</v>
      </c>
      <c r="B142" s="63" t="s">
        <v>56</v>
      </c>
      <c r="C142" s="17">
        <f>'T1 -Input'!C149</f>
        <v>1261</v>
      </c>
      <c r="D142" s="17">
        <f>'T1 -Input'!D149</f>
        <v>586719992</v>
      </c>
    </row>
    <row r="143" spans="1:5" x14ac:dyDescent="0.2">
      <c r="A143" s="63" t="s">
        <v>238</v>
      </c>
      <c r="B143" s="63" t="s">
        <v>57</v>
      </c>
      <c r="C143" s="17">
        <f>'T1 -Input'!C150</f>
        <v>452</v>
      </c>
      <c r="D143" s="17">
        <f>'T1 -Input'!D150</f>
        <v>215140775</v>
      </c>
    </row>
    <row r="144" spans="1:5" x14ac:dyDescent="0.2">
      <c r="A144" s="63" t="s">
        <v>239</v>
      </c>
      <c r="B144" s="63" t="s">
        <v>58</v>
      </c>
      <c r="C144" s="17">
        <f>'T1 -Input'!C151</f>
        <v>181</v>
      </c>
      <c r="D144" s="17">
        <f>'T1 -Input'!D151</f>
        <v>36463601</v>
      </c>
    </row>
    <row r="145" spans="1:5" x14ac:dyDescent="0.2">
      <c r="A145" s="63" t="s">
        <v>240</v>
      </c>
      <c r="B145" s="63" t="s">
        <v>59</v>
      </c>
      <c r="C145" s="17">
        <f>'T1 -Input'!C152</f>
        <v>182</v>
      </c>
      <c r="D145" s="17">
        <f>'T1 -Input'!D152</f>
        <v>41688391</v>
      </c>
    </row>
    <row r="146" spans="1:5" x14ac:dyDescent="0.2">
      <c r="A146" s="63" t="s">
        <v>241</v>
      </c>
      <c r="B146" s="63" t="s">
        <v>60</v>
      </c>
      <c r="C146" s="17">
        <f>'T1 -Input'!C153</f>
        <v>449</v>
      </c>
      <c r="D146" s="17">
        <f>'T1 -Input'!D153</f>
        <v>143969100</v>
      </c>
    </row>
    <row r="147" spans="1:5" x14ac:dyDescent="0.2">
      <c r="A147" s="63" t="s">
        <v>242</v>
      </c>
      <c r="B147" s="63" t="s">
        <v>61</v>
      </c>
      <c r="C147" s="17">
        <f>'T1 -Input'!C154</f>
        <v>24</v>
      </c>
      <c r="D147" s="17">
        <f>'T1 -Input'!D154</f>
        <v>822645694</v>
      </c>
    </row>
    <row r="148" spans="1:5" x14ac:dyDescent="0.2">
      <c r="A148" s="63" t="s">
        <v>243</v>
      </c>
      <c r="B148" s="63" t="s">
        <v>62</v>
      </c>
      <c r="C148" s="17">
        <f>'T1 -Input'!C155</f>
        <v>205</v>
      </c>
      <c r="D148" s="17">
        <f>'T1 -Input'!D155</f>
        <v>6692768773</v>
      </c>
    </row>
    <row r="149" spans="1:5" x14ac:dyDescent="0.2">
      <c r="A149" s="63" t="s">
        <v>244</v>
      </c>
      <c r="B149" s="63" t="s">
        <v>63</v>
      </c>
      <c r="C149" s="17">
        <f>'T1 -Input'!C156</f>
        <v>1013</v>
      </c>
      <c r="D149" s="17">
        <f>'T1 -Input'!D156</f>
        <v>1652491538</v>
      </c>
      <c r="E149" s="30"/>
    </row>
    <row r="150" spans="1:5" x14ac:dyDescent="0.2">
      <c r="A150" s="63" t="s">
        <v>245</v>
      </c>
      <c r="B150" s="63" t="s">
        <v>271</v>
      </c>
      <c r="C150" s="17">
        <f>'T1 -Input'!C157</f>
        <v>12409</v>
      </c>
      <c r="D150" s="17">
        <f>'T1 -Input'!D157</f>
        <v>3475906880</v>
      </c>
    </row>
    <row r="151" spans="1:5" x14ac:dyDescent="0.2">
      <c r="A151" s="64" t="s">
        <v>110</v>
      </c>
      <c r="B151" s="64" t="s">
        <v>138</v>
      </c>
      <c r="C151" s="14">
        <f>'T1 -Input'!C158</f>
        <v>5578</v>
      </c>
      <c r="D151" s="14">
        <f>'T1 -Input'!D158</f>
        <v>3084084387</v>
      </c>
    </row>
    <row r="152" spans="1:5" x14ac:dyDescent="0.2">
      <c r="A152" s="63" t="s">
        <v>246</v>
      </c>
      <c r="B152" s="63" t="s">
        <v>64</v>
      </c>
      <c r="C152" s="17">
        <f>'T1 -Input'!C159</f>
        <v>52</v>
      </c>
      <c r="D152" s="17">
        <f>'T1 -Input'!D159</f>
        <v>26941770</v>
      </c>
    </row>
    <row r="153" spans="1:5" x14ac:dyDescent="0.2">
      <c r="A153" s="63" t="s">
        <v>247</v>
      </c>
      <c r="B153" s="63" t="s">
        <v>338</v>
      </c>
      <c r="C153" s="17">
        <f>'T1 -Input'!C160</f>
        <v>12</v>
      </c>
      <c r="D153" s="17">
        <f>'T1 -Input'!D160</f>
        <v>44430582</v>
      </c>
    </row>
    <row r="154" spans="1:5" x14ac:dyDescent="0.2">
      <c r="A154" s="63" t="s">
        <v>248</v>
      </c>
      <c r="B154" s="63" t="s">
        <v>65</v>
      </c>
      <c r="C154" s="17">
        <f>'T1 -Input'!C161</f>
        <v>58</v>
      </c>
      <c r="D154" s="17">
        <f>'T1 -Input'!D161</f>
        <v>92828283</v>
      </c>
    </row>
    <row r="155" spans="1:5" x14ac:dyDescent="0.2">
      <c r="A155" s="63" t="s">
        <v>249</v>
      </c>
      <c r="B155" s="63" t="s">
        <v>66</v>
      </c>
      <c r="C155" s="17">
        <f>'T1 -Input'!C162</f>
        <v>3088</v>
      </c>
      <c r="D155" s="17">
        <f>'T1 -Input'!D162</f>
        <v>1206155349</v>
      </c>
    </row>
    <row r="156" spans="1:5" x14ac:dyDescent="0.2">
      <c r="A156" s="63" t="s">
        <v>250</v>
      </c>
      <c r="B156" s="63" t="s">
        <v>67</v>
      </c>
      <c r="C156" s="17">
        <f>'T1 -Input'!C163</f>
        <v>513</v>
      </c>
      <c r="D156" s="17">
        <f>'T1 -Input'!D163</f>
        <v>173132731</v>
      </c>
    </row>
    <row r="157" spans="1:5" x14ac:dyDescent="0.2">
      <c r="A157" s="63" t="s">
        <v>804</v>
      </c>
      <c r="B157" s="63" t="s">
        <v>800</v>
      </c>
      <c r="C157" s="17">
        <f>'T1 -Input'!C164</f>
        <v>7</v>
      </c>
      <c r="D157" s="17">
        <f>'T1 -Input'!D164</f>
        <v>26188627</v>
      </c>
    </row>
    <row r="158" spans="1:5" x14ac:dyDescent="0.2">
      <c r="A158" s="63" t="s">
        <v>805</v>
      </c>
      <c r="B158" s="63" t="s">
        <v>801</v>
      </c>
      <c r="C158" s="17">
        <f>'T1 -Input'!C165</f>
        <v>163</v>
      </c>
      <c r="D158" s="17">
        <f>'T1 -Input'!D165</f>
        <v>58411767</v>
      </c>
    </row>
    <row r="159" spans="1:5" x14ac:dyDescent="0.2">
      <c r="A159" s="63" t="s">
        <v>806</v>
      </c>
      <c r="B159" s="63" t="s">
        <v>802</v>
      </c>
      <c r="C159" s="17">
        <f>'T1 -Input'!C166</f>
        <v>1157</v>
      </c>
      <c r="D159" s="17">
        <f>'T1 -Input'!D166</f>
        <v>1320922078</v>
      </c>
    </row>
    <row r="160" spans="1:5" x14ac:dyDescent="0.2">
      <c r="A160" s="63" t="s">
        <v>807</v>
      </c>
      <c r="B160" s="63" t="s">
        <v>803</v>
      </c>
      <c r="C160" s="17">
        <f>'T1 -Input'!C167</f>
        <v>528</v>
      </c>
      <c r="D160" s="17">
        <f>'T1 -Input'!D167</f>
        <v>135073200</v>
      </c>
    </row>
    <row r="161" spans="1:5" x14ac:dyDescent="0.2">
      <c r="A161" s="64" t="s">
        <v>111</v>
      </c>
      <c r="B161" s="64" t="s">
        <v>139</v>
      </c>
      <c r="C161" s="14">
        <f>'T1 -Input'!C168</f>
        <v>187</v>
      </c>
      <c r="D161" s="14">
        <f>'T1 -Input'!D168</f>
        <v>266143004</v>
      </c>
    </row>
    <row r="162" spans="1:5" x14ac:dyDescent="0.2">
      <c r="A162" s="64" t="s">
        <v>140</v>
      </c>
      <c r="B162" s="64" t="s">
        <v>141</v>
      </c>
      <c r="C162" s="14">
        <f>'T1 -Input'!C169</f>
        <v>3486</v>
      </c>
      <c r="D162" s="14">
        <f>'T1 -Input'!D169</f>
        <v>6177105224</v>
      </c>
    </row>
    <row r="163" spans="1:5" x14ac:dyDescent="0.2">
      <c r="A163" s="63" t="s">
        <v>345</v>
      </c>
      <c r="B163" s="63" t="s">
        <v>142</v>
      </c>
      <c r="C163" s="17">
        <f>'T1 -Input'!C170</f>
        <v>884</v>
      </c>
      <c r="D163" s="17">
        <f>'T1 -Input'!D170</f>
        <v>1347964829</v>
      </c>
    </row>
    <row r="164" spans="1:5" x14ac:dyDescent="0.2">
      <c r="A164" s="63" t="s">
        <v>267</v>
      </c>
      <c r="B164" s="63" t="s">
        <v>68</v>
      </c>
      <c r="C164" s="17">
        <f>'T1 -Input'!C171</f>
        <v>102</v>
      </c>
      <c r="D164" s="17">
        <f>'T1 -Input'!D171</f>
        <v>103792340</v>
      </c>
    </row>
    <row r="165" spans="1:5" x14ac:dyDescent="0.2">
      <c r="A165" s="63" t="s">
        <v>268</v>
      </c>
      <c r="B165" s="63" t="s">
        <v>272</v>
      </c>
      <c r="C165" s="17">
        <f>'T1 -Input'!C172</f>
        <v>289</v>
      </c>
      <c r="D165" s="17">
        <f>'T1 -Input'!D172</f>
        <v>121287306</v>
      </c>
    </row>
    <row r="166" spans="1:5" x14ac:dyDescent="0.2">
      <c r="A166" s="63" t="s">
        <v>269</v>
      </c>
      <c r="B166" s="63" t="s">
        <v>69</v>
      </c>
      <c r="C166" s="17">
        <f>'T1 -Input'!C173</f>
        <v>414</v>
      </c>
      <c r="D166" s="17">
        <f>'T1 -Input'!D173</f>
        <v>979473126</v>
      </c>
    </row>
    <row r="167" spans="1:5" x14ac:dyDescent="0.2">
      <c r="A167" s="63" t="s">
        <v>270</v>
      </c>
      <c r="B167" s="63" t="s">
        <v>273</v>
      </c>
      <c r="C167" s="17">
        <f>'T1 -Input'!C174</f>
        <v>79</v>
      </c>
      <c r="D167" s="17">
        <f>'T1 -Input'!D174</f>
        <v>143412057</v>
      </c>
    </row>
    <row r="168" spans="1:5" x14ac:dyDescent="0.2">
      <c r="A168" s="63" t="s">
        <v>368</v>
      </c>
      <c r="B168" s="63" t="s">
        <v>70</v>
      </c>
      <c r="C168" s="17">
        <f>'T1 -Input'!C175</f>
        <v>730</v>
      </c>
      <c r="D168" s="17">
        <f>'T1 -Input'!D175</f>
        <v>228701431</v>
      </c>
    </row>
    <row r="169" spans="1:5" x14ac:dyDescent="0.2">
      <c r="A169" s="63" t="s">
        <v>143</v>
      </c>
      <c r="B169" s="63" t="s">
        <v>344</v>
      </c>
      <c r="C169" s="17">
        <f>'T1 -Input'!C176</f>
        <v>167</v>
      </c>
      <c r="D169" s="17">
        <f>'T1 -Input'!D176</f>
        <v>554455619</v>
      </c>
    </row>
    <row r="170" spans="1:5" x14ac:dyDescent="0.2">
      <c r="A170" s="63" t="s">
        <v>144</v>
      </c>
      <c r="B170" s="63" t="s">
        <v>339</v>
      </c>
      <c r="C170" s="17">
        <f>'T1 -Input'!C177</f>
        <v>670</v>
      </c>
      <c r="D170" s="17">
        <f>'T1 -Input'!D177</f>
        <v>3031467603</v>
      </c>
      <c r="E170" s="31"/>
    </row>
    <row r="171" spans="1:5" x14ac:dyDescent="0.2">
      <c r="A171" s="63" t="s">
        <v>363</v>
      </c>
      <c r="B171" s="63" t="s">
        <v>340</v>
      </c>
      <c r="C171" s="17">
        <f>'T1 -Input'!C178</f>
        <v>663</v>
      </c>
      <c r="D171" s="17">
        <f>'T1 -Input'!D178</f>
        <v>598071032</v>
      </c>
      <c r="E171" s="31"/>
    </row>
    <row r="172" spans="1:5" x14ac:dyDescent="0.2">
      <c r="A172" s="63" t="s">
        <v>342</v>
      </c>
      <c r="B172" s="63" t="s">
        <v>341</v>
      </c>
      <c r="C172" s="17">
        <f>'T1 -Input'!C179</f>
        <v>372</v>
      </c>
      <c r="D172" s="17">
        <f>'T1 -Input'!D179</f>
        <v>416444710</v>
      </c>
    </row>
    <row r="173" spans="1:5" x14ac:dyDescent="0.2">
      <c r="A173" s="64" t="s">
        <v>156</v>
      </c>
      <c r="B173" s="64" t="s">
        <v>145</v>
      </c>
      <c r="C173" s="14">
        <f>'T1 -Input'!C180</f>
        <v>12169</v>
      </c>
      <c r="D173" s="14">
        <f>'T1 -Input'!D180</f>
        <v>13420687883</v>
      </c>
    </row>
    <row r="174" spans="1:5" x14ac:dyDescent="0.2">
      <c r="A174" s="63" t="s">
        <v>146</v>
      </c>
      <c r="B174" s="63" t="s">
        <v>926</v>
      </c>
      <c r="C174" s="17">
        <f>'T1 -Input'!C181</f>
        <v>1482</v>
      </c>
      <c r="D174" s="17">
        <f>'T1 -Input'!D181</f>
        <v>5464941936</v>
      </c>
    </row>
    <row r="175" spans="1:5" x14ac:dyDescent="0.2">
      <c r="A175" s="63" t="s">
        <v>147</v>
      </c>
      <c r="B175" s="63" t="s">
        <v>274</v>
      </c>
      <c r="C175" s="17">
        <f>'T1 -Input'!C182</f>
        <v>1857</v>
      </c>
      <c r="D175" s="17">
        <f>'T1 -Input'!D182</f>
        <v>2146724426</v>
      </c>
    </row>
    <row r="176" spans="1:5" x14ac:dyDescent="0.2">
      <c r="A176" s="63" t="s">
        <v>148</v>
      </c>
      <c r="B176" s="63" t="s">
        <v>71</v>
      </c>
      <c r="C176" s="17">
        <f>'T1 -Input'!C183</f>
        <v>2640</v>
      </c>
      <c r="D176" s="17">
        <f>'T1 -Input'!D183</f>
        <v>2156622357</v>
      </c>
    </row>
    <row r="177" spans="1:4" x14ac:dyDescent="0.2">
      <c r="A177" s="63" t="s">
        <v>149</v>
      </c>
      <c r="B177" s="63" t="s">
        <v>72</v>
      </c>
      <c r="C177" s="17">
        <f>'T1 -Input'!C184</f>
        <v>4261</v>
      </c>
      <c r="D177" s="17">
        <f>'T1 -Input'!D184</f>
        <v>1706093100</v>
      </c>
    </row>
    <row r="178" spans="1:4" x14ac:dyDescent="0.2">
      <c r="A178" s="63" t="s">
        <v>150</v>
      </c>
      <c r="B178" s="63" t="s">
        <v>73</v>
      </c>
      <c r="C178" s="17">
        <f>'T1 -Input'!C185</f>
        <v>1794</v>
      </c>
      <c r="D178" s="17">
        <f>'T1 -Input'!D185</f>
        <v>1773939991</v>
      </c>
    </row>
    <row r="179" spans="1:4" x14ac:dyDescent="0.2">
      <c r="A179" s="63" t="s">
        <v>369</v>
      </c>
      <c r="B179" s="63" t="s">
        <v>74</v>
      </c>
      <c r="C179" s="17">
        <f>'T1 -Input'!C186</f>
        <v>135</v>
      </c>
      <c r="D179" s="17">
        <f>'T1 -Input'!D186</f>
        <v>172366073</v>
      </c>
    </row>
    <row r="180" spans="1:4" x14ac:dyDescent="0.2">
      <c r="A180" s="64" t="s">
        <v>157</v>
      </c>
      <c r="B180" s="64" t="s">
        <v>151</v>
      </c>
      <c r="C180" s="14">
        <f>'T1 -Input'!C187</f>
        <v>102438</v>
      </c>
      <c r="D180" s="14">
        <f>'T1 -Input'!D187</f>
        <v>42290718733</v>
      </c>
    </row>
    <row r="181" spans="1:4" x14ac:dyDescent="0.2">
      <c r="A181" s="64" t="s">
        <v>808</v>
      </c>
      <c r="B181" s="64" t="s">
        <v>809</v>
      </c>
      <c r="C181" s="14">
        <f>'T1 -Input'!C188</f>
        <v>30969</v>
      </c>
      <c r="D181" s="14">
        <f>'T1 -Input'!D188</f>
        <v>14961744815</v>
      </c>
    </row>
    <row r="182" spans="1:4" x14ac:dyDescent="0.2">
      <c r="A182" s="63" t="s">
        <v>275</v>
      </c>
      <c r="B182" s="63" t="s">
        <v>75</v>
      </c>
      <c r="C182" s="17">
        <f>'T1 -Input'!C189</f>
        <v>4840</v>
      </c>
      <c r="D182" s="17">
        <f>'T1 -Input'!D189</f>
        <v>1266495761</v>
      </c>
    </row>
    <row r="183" spans="1:4" x14ac:dyDescent="0.2">
      <c r="A183" s="63" t="s">
        <v>276</v>
      </c>
      <c r="B183" s="63" t="s">
        <v>76</v>
      </c>
      <c r="C183" s="17">
        <f>'T1 -Input'!C190</f>
        <v>2817</v>
      </c>
      <c r="D183" s="17">
        <f>'T1 -Input'!D190</f>
        <v>1682120427</v>
      </c>
    </row>
    <row r="184" spans="1:4" x14ac:dyDescent="0.2">
      <c r="A184" s="63" t="s">
        <v>810</v>
      </c>
      <c r="B184" s="63" t="s">
        <v>811</v>
      </c>
      <c r="C184" s="17">
        <f>'T1 -Input'!C191</f>
        <v>1034</v>
      </c>
      <c r="D184" s="17">
        <f>'T1 -Input'!D191</f>
        <v>391595377</v>
      </c>
    </row>
    <row r="185" spans="1:4" x14ac:dyDescent="0.2">
      <c r="A185" s="63" t="s">
        <v>815</v>
      </c>
      <c r="B185" s="63" t="s">
        <v>812</v>
      </c>
      <c r="C185" s="17">
        <f>'T1 -Input'!C192</f>
        <v>1691</v>
      </c>
      <c r="D185" s="17">
        <f>'T1 -Input'!D192</f>
        <v>1525913240</v>
      </c>
    </row>
    <row r="186" spans="1:4" x14ac:dyDescent="0.2">
      <c r="A186" s="63" t="s">
        <v>816</v>
      </c>
      <c r="B186" s="63" t="s">
        <v>813</v>
      </c>
      <c r="C186" s="17">
        <f>'T1 -Input'!C193</f>
        <v>1014</v>
      </c>
      <c r="D186" s="17">
        <f>'T1 -Input'!D193</f>
        <v>181311842</v>
      </c>
    </row>
    <row r="187" spans="1:4" x14ac:dyDescent="0.2">
      <c r="A187" s="63" t="s">
        <v>817</v>
      </c>
      <c r="B187" s="63" t="s">
        <v>814</v>
      </c>
      <c r="C187" s="17">
        <f>'T1 -Input'!C194</f>
        <v>1990</v>
      </c>
      <c r="D187" s="17">
        <f>'T1 -Input'!D194</f>
        <v>249196406</v>
      </c>
    </row>
    <row r="188" spans="1:4" x14ac:dyDescent="0.2">
      <c r="A188" s="63" t="s">
        <v>277</v>
      </c>
      <c r="B188" s="63" t="s">
        <v>77</v>
      </c>
      <c r="C188" s="17">
        <f>'T1 -Input'!C195</f>
        <v>4895</v>
      </c>
      <c r="D188" s="17">
        <f>'T1 -Input'!D195</f>
        <v>4911766228</v>
      </c>
    </row>
    <row r="189" spans="1:4" x14ac:dyDescent="0.2">
      <c r="A189" s="63" t="s">
        <v>278</v>
      </c>
      <c r="B189" s="63" t="s">
        <v>78</v>
      </c>
      <c r="C189" s="17">
        <f>'T1 -Input'!C196</f>
        <v>7259</v>
      </c>
      <c r="D189" s="17">
        <f>'T1 -Input'!D196</f>
        <v>2527667073</v>
      </c>
    </row>
    <row r="190" spans="1:4" x14ac:dyDescent="0.2">
      <c r="A190" s="63" t="s">
        <v>819</v>
      </c>
      <c r="B190" s="63" t="s">
        <v>818</v>
      </c>
      <c r="C190" s="17">
        <f>'T1 -Input'!C197</f>
        <v>412</v>
      </c>
      <c r="D190" s="17">
        <f>'T1 -Input'!D197</f>
        <v>780403939</v>
      </c>
    </row>
    <row r="191" spans="1:4" x14ac:dyDescent="0.2">
      <c r="A191" s="63" t="s">
        <v>279</v>
      </c>
      <c r="B191" s="63" t="s">
        <v>79</v>
      </c>
      <c r="C191" s="17">
        <f>'T1 -Input'!C198</f>
        <v>947</v>
      </c>
      <c r="D191" s="17">
        <f>'T1 -Input'!D198</f>
        <v>347754272</v>
      </c>
    </row>
    <row r="192" spans="1:4" x14ac:dyDescent="0.2">
      <c r="A192" s="63" t="s">
        <v>364</v>
      </c>
      <c r="B192" s="63" t="s">
        <v>820</v>
      </c>
      <c r="C192" s="17">
        <f>'T1 -Input'!C199</f>
        <v>4070</v>
      </c>
      <c r="D192" s="17">
        <f>'T1 -Input'!D199</f>
        <v>1097520250</v>
      </c>
    </row>
    <row r="193" spans="1:4" x14ac:dyDescent="0.2">
      <c r="A193" s="64" t="s">
        <v>280</v>
      </c>
      <c r="B193" s="64" t="s">
        <v>80</v>
      </c>
      <c r="C193" s="14">
        <f>'T1 -Input'!C200</f>
        <v>237</v>
      </c>
      <c r="D193" s="14">
        <f>'T1 -Input'!D200</f>
        <v>159984504</v>
      </c>
    </row>
    <row r="194" spans="1:4" x14ac:dyDescent="0.2">
      <c r="A194" s="63" t="s">
        <v>281</v>
      </c>
      <c r="B194" s="63" t="s">
        <v>81</v>
      </c>
      <c r="C194" s="17">
        <f>'T1 -Input'!C201</f>
        <v>14588</v>
      </c>
      <c r="D194" s="17">
        <f>'T1 -Input'!D201</f>
        <v>4614477077</v>
      </c>
    </row>
    <row r="195" spans="1:4" x14ac:dyDescent="0.2">
      <c r="A195" s="63" t="s">
        <v>282</v>
      </c>
      <c r="B195" s="63" t="s">
        <v>82</v>
      </c>
      <c r="C195" s="17">
        <f>'T1 -Input'!C202</f>
        <v>938</v>
      </c>
      <c r="D195" s="17">
        <f>'T1 -Input'!D202</f>
        <v>846509903</v>
      </c>
    </row>
    <row r="196" spans="1:4" x14ac:dyDescent="0.2">
      <c r="A196" s="63" t="s">
        <v>283</v>
      </c>
      <c r="B196" s="63" t="s">
        <v>83</v>
      </c>
      <c r="C196" s="17">
        <f>'T1 -Input'!C203</f>
        <v>394</v>
      </c>
      <c r="D196" s="17">
        <f>'T1 -Input'!D203</f>
        <v>374516918</v>
      </c>
    </row>
    <row r="197" spans="1:4" x14ac:dyDescent="0.2">
      <c r="A197" s="63" t="s">
        <v>284</v>
      </c>
      <c r="B197" s="63" t="s">
        <v>84</v>
      </c>
      <c r="C197" s="17">
        <f>'T1 -Input'!C204</f>
        <v>703</v>
      </c>
      <c r="D197" s="17">
        <f>'T1 -Input'!D204</f>
        <v>330204210</v>
      </c>
    </row>
    <row r="198" spans="1:4" x14ac:dyDescent="0.2">
      <c r="A198" s="63" t="s">
        <v>285</v>
      </c>
      <c r="B198" s="63" t="s">
        <v>85</v>
      </c>
      <c r="C198" s="17">
        <f>'T1 -Input'!C205</f>
        <v>9208</v>
      </c>
      <c r="D198" s="17">
        <f>'T1 -Input'!D205</f>
        <v>905576026</v>
      </c>
    </row>
    <row r="199" spans="1:4" x14ac:dyDescent="0.2">
      <c r="A199" s="63" t="s">
        <v>286</v>
      </c>
      <c r="B199" s="63" t="s">
        <v>287</v>
      </c>
      <c r="C199" s="17">
        <f>'T1 -Input'!C206</f>
        <v>3345</v>
      </c>
      <c r="D199" s="17">
        <f>'T1 -Input'!D206</f>
        <v>2157670020</v>
      </c>
    </row>
    <row r="200" spans="1:4" x14ac:dyDescent="0.2">
      <c r="A200" s="63" t="s">
        <v>288</v>
      </c>
      <c r="B200" s="63" t="s">
        <v>86</v>
      </c>
      <c r="C200" s="17">
        <f>'T1 -Input'!C207</f>
        <v>524</v>
      </c>
      <c r="D200" s="17">
        <f>'T1 -Input'!D207</f>
        <v>1077948842</v>
      </c>
    </row>
    <row r="201" spans="1:4" x14ac:dyDescent="0.2">
      <c r="A201" s="64" t="s">
        <v>289</v>
      </c>
      <c r="B201" s="64" t="s">
        <v>87</v>
      </c>
      <c r="C201" s="14">
        <f>'T1 -Input'!C208</f>
        <v>2706</v>
      </c>
      <c r="D201" s="14">
        <f>'T1 -Input'!D208</f>
        <v>648056130</v>
      </c>
    </row>
    <row r="202" spans="1:4" x14ac:dyDescent="0.2">
      <c r="A202" s="64" t="s">
        <v>290</v>
      </c>
      <c r="B202" s="64" t="s">
        <v>152</v>
      </c>
      <c r="C202" s="14">
        <f>'T1 -Input'!C209</f>
        <v>14794</v>
      </c>
      <c r="D202" s="14">
        <f>'T1 -Input'!D209</f>
        <v>11465068913</v>
      </c>
    </row>
    <row r="203" spans="1:4" x14ac:dyDescent="0.2">
      <c r="A203" s="63" t="s">
        <v>823</v>
      </c>
      <c r="B203" s="63" t="s">
        <v>821</v>
      </c>
      <c r="C203" s="17">
        <f>'T1 -Input'!C210</f>
        <v>12772</v>
      </c>
      <c r="D203" s="17">
        <f>'T1 -Input'!D210</f>
        <v>5393145110</v>
      </c>
    </row>
    <row r="204" spans="1:4" x14ac:dyDescent="0.2">
      <c r="A204" s="63" t="s">
        <v>824</v>
      </c>
      <c r="B204" s="63" t="s">
        <v>88</v>
      </c>
      <c r="C204" s="17">
        <f>'T1 -Input'!C211</f>
        <v>2705</v>
      </c>
      <c r="D204" s="17">
        <f>'T1 -Input'!D211</f>
        <v>2178145932</v>
      </c>
    </row>
    <row r="205" spans="1:4" x14ac:dyDescent="0.2">
      <c r="A205" s="63" t="s">
        <v>825</v>
      </c>
      <c r="B205" s="63" t="s">
        <v>89</v>
      </c>
      <c r="C205" s="17">
        <f>'T1 -Input'!C212</f>
        <v>3254</v>
      </c>
      <c r="D205" s="17">
        <f>'T1 -Input'!D212</f>
        <v>897914210</v>
      </c>
    </row>
    <row r="206" spans="1:4" x14ac:dyDescent="0.2">
      <c r="A206" s="63" t="s">
        <v>826</v>
      </c>
      <c r="B206" s="63" t="s">
        <v>90</v>
      </c>
      <c r="C206" s="17">
        <f>'T1 -Input'!C213</f>
        <v>5802</v>
      </c>
      <c r="D206" s="17">
        <f>'T1 -Input'!D213</f>
        <v>780620036</v>
      </c>
    </row>
    <row r="207" spans="1:4" x14ac:dyDescent="0.2">
      <c r="A207" s="63" t="s">
        <v>827</v>
      </c>
      <c r="B207" s="63">
        <v>6214</v>
      </c>
      <c r="C207" s="17">
        <f>'T1 -Input'!C214</f>
        <v>524</v>
      </c>
      <c r="D207" s="17">
        <f>'T1 -Input'!D214</f>
        <v>814285010</v>
      </c>
    </row>
    <row r="208" spans="1:4" x14ac:dyDescent="0.2">
      <c r="A208" s="63" t="s">
        <v>828</v>
      </c>
      <c r="B208" s="63">
        <v>6215</v>
      </c>
      <c r="C208" s="17">
        <f>'T1 -Input'!C215</f>
        <v>159</v>
      </c>
      <c r="D208" s="17">
        <f>'T1 -Input'!D215</f>
        <v>368325012</v>
      </c>
    </row>
    <row r="209" spans="1:4" x14ac:dyDescent="0.2">
      <c r="A209" s="63" t="s">
        <v>829</v>
      </c>
      <c r="B209" s="63">
        <v>6216</v>
      </c>
      <c r="C209" s="17">
        <f>'T1 -Input'!C216</f>
        <v>166</v>
      </c>
      <c r="D209" s="17">
        <f>'T1 -Input'!D216</f>
        <v>183301745</v>
      </c>
    </row>
    <row r="210" spans="1:4" x14ac:dyDescent="0.2">
      <c r="A210" s="63" t="s">
        <v>830</v>
      </c>
      <c r="B210" s="63" t="s">
        <v>822</v>
      </c>
      <c r="C210" s="17">
        <f>'T1 -Input'!C217</f>
        <v>162</v>
      </c>
      <c r="D210" s="17">
        <f>'T1 -Input'!D217</f>
        <v>170553165</v>
      </c>
    </row>
    <row r="211" spans="1:4" x14ac:dyDescent="0.2">
      <c r="A211" s="63" t="s">
        <v>291</v>
      </c>
      <c r="B211" s="63" t="s">
        <v>91</v>
      </c>
      <c r="C211" s="17">
        <f>'T1 -Input'!C218</f>
        <v>117</v>
      </c>
      <c r="D211" s="17">
        <f>'T1 -Input'!D218</f>
        <v>5058006527</v>
      </c>
    </row>
    <row r="212" spans="1:4" x14ac:dyDescent="0.2">
      <c r="A212" s="63" t="s">
        <v>292</v>
      </c>
      <c r="B212" s="63" t="s">
        <v>92</v>
      </c>
      <c r="C212" s="17">
        <f>'T1 -Input'!C219</f>
        <v>569</v>
      </c>
      <c r="D212" s="17">
        <f>'T1 -Input'!D219</f>
        <v>624249996</v>
      </c>
    </row>
    <row r="213" spans="1:4" x14ac:dyDescent="0.2">
      <c r="A213" s="63" t="s">
        <v>749</v>
      </c>
      <c r="B213" s="63" t="s">
        <v>93</v>
      </c>
      <c r="C213" s="17">
        <f>'T1 -Input'!C220</f>
        <v>1336</v>
      </c>
      <c r="D213" s="17">
        <f>'T1 -Input'!D220</f>
        <v>389667280</v>
      </c>
    </row>
    <row r="214" spans="1:4" x14ac:dyDescent="0.2">
      <c r="A214" s="64" t="s">
        <v>293</v>
      </c>
      <c r="B214" s="64" t="s">
        <v>153</v>
      </c>
      <c r="C214" s="14">
        <f>'T1 -Input'!C221</f>
        <v>3985</v>
      </c>
      <c r="D214" s="14">
        <f>'T1 -Input'!D221</f>
        <v>1097703125</v>
      </c>
    </row>
    <row r="215" spans="1:4" x14ac:dyDescent="0.2">
      <c r="A215" s="63" t="s">
        <v>294</v>
      </c>
      <c r="B215" s="63" t="s">
        <v>94</v>
      </c>
      <c r="C215" s="17">
        <f>'T1 -Input'!C222</f>
        <v>1466</v>
      </c>
      <c r="D215" s="17">
        <f>'T1 -Input'!D222</f>
        <v>492681994</v>
      </c>
    </row>
    <row r="216" spans="1:4" x14ac:dyDescent="0.2">
      <c r="A216" s="63" t="s">
        <v>295</v>
      </c>
      <c r="B216" s="63" t="s">
        <v>95</v>
      </c>
      <c r="C216" s="17">
        <f>'T1 -Input'!C223</f>
        <v>86</v>
      </c>
      <c r="D216" s="17">
        <f>'T1 -Input'!D223</f>
        <v>42063979</v>
      </c>
    </row>
    <row r="217" spans="1:4" x14ac:dyDescent="0.2">
      <c r="A217" s="63" t="s">
        <v>308</v>
      </c>
      <c r="B217" s="63" t="s">
        <v>96</v>
      </c>
      <c r="C217" s="17">
        <f>'T1 -Input'!C224</f>
        <v>2433</v>
      </c>
      <c r="D217" s="17">
        <f>'T1 -Input'!D224</f>
        <v>562957152</v>
      </c>
    </row>
    <row r="218" spans="1:4" x14ac:dyDescent="0.2">
      <c r="A218" s="63" t="s">
        <v>296</v>
      </c>
      <c r="B218" s="63" t="s">
        <v>97</v>
      </c>
      <c r="C218" s="17">
        <f>'T1 -Input'!C225</f>
        <v>2500</v>
      </c>
      <c r="D218" s="17">
        <f>'T1 -Input'!D225</f>
        <v>1349753814</v>
      </c>
    </row>
    <row r="219" spans="1:4" x14ac:dyDescent="0.2">
      <c r="A219" s="63" t="s">
        <v>297</v>
      </c>
      <c r="B219" s="63" t="s">
        <v>831</v>
      </c>
      <c r="C219" s="17">
        <f>'T1 -Input'!C226</f>
        <v>13116</v>
      </c>
      <c r="D219" s="17">
        <f>'T1 -Input'!D226</f>
        <v>4043958903</v>
      </c>
    </row>
    <row r="220" spans="1:4" x14ac:dyDescent="0.2">
      <c r="A220" s="63" t="s">
        <v>299</v>
      </c>
      <c r="B220" s="63" t="s">
        <v>98</v>
      </c>
      <c r="C220" s="17">
        <f>'T1 -Input'!C227</f>
        <v>1147</v>
      </c>
      <c r="D220" s="17">
        <f>'T1 -Input'!D227</f>
        <v>264292488</v>
      </c>
    </row>
    <row r="221" spans="1:4" x14ac:dyDescent="0.2">
      <c r="A221" s="63" t="s">
        <v>300</v>
      </c>
      <c r="B221" s="63" t="s">
        <v>99</v>
      </c>
      <c r="C221" s="17">
        <f>'T1 -Input'!C228</f>
        <v>5154</v>
      </c>
      <c r="D221" s="17">
        <f>'T1 -Input'!D228</f>
        <v>799715626</v>
      </c>
    </row>
    <row r="222" spans="1:4" x14ac:dyDescent="0.2">
      <c r="A222" s="63" t="s">
        <v>301</v>
      </c>
      <c r="B222" s="63" t="s">
        <v>298</v>
      </c>
      <c r="C222" s="17">
        <f>'T1 -Input'!C229</f>
        <v>3404</v>
      </c>
      <c r="D222" s="17">
        <f>'T1 -Input'!D229</f>
        <v>614759856</v>
      </c>
    </row>
    <row r="223" spans="1:4" x14ac:dyDescent="0.2">
      <c r="A223" s="63" t="s">
        <v>302</v>
      </c>
      <c r="B223" s="63" t="s">
        <v>100</v>
      </c>
      <c r="C223" s="17">
        <f>'T1 -Input'!C230</f>
        <v>8227</v>
      </c>
      <c r="D223" s="17">
        <f>'T1 -Input'!D230</f>
        <v>824061642</v>
      </c>
    </row>
    <row r="224" spans="1:4" x14ac:dyDescent="0.2">
      <c r="A224" s="63" t="s">
        <v>303</v>
      </c>
      <c r="B224" s="63" t="s">
        <v>154</v>
      </c>
      <c r="C224" s="17">
        <f>'T1 -Input'!C231</f>
        <v>5575</v>
      </c>
      <c r="D224" s="17">
        <f>'T1 -Input'!D231</f>
        <v>329147548</v>
      </c>
    </row>
    <row r="225" spans="1:6" x14ac:dyDescent="0.2">
      <c r="A225" s="63" t="s">
        <v>834</v>
      </c>
      <c r="B225" s="63" t="s">
        <v>832</v>
      </c>
      <c r="C225" s="17">
        <f>'T1 -Input'!C232</f>
        <v>188</v>
      </c>
      <c r="D225" s="17">
        <f>'T1 -Input'!D232</f>
        <v>58297051</v>
      </c>
    </row>
    <row r="226" spans="1:6" x14ac:dyDescent="0.2">
      <c r="A226" s="63" t="s">
        <v>304</v>
      </c>
      <c r="B226" s="63" t="s">
        <v>101</v>
      </c>
      <c r="C226" s="17">
        <f>'T1 -Input'!C233</f>
        <v>700</v>
      </c>
      <c r="D226" s="17">
        <f>'T1 -Input'!D233</f>
        <v>118566412</v>
      </c>
    </row>
    <row r="227" spans="1:6" x14ac:dyDescent="0.2">
      <c r="A227" s="63" t="s">
        <v>305</v>
      </c>
      <c r="B227" s="63" t="s">
        <v>833</v>
      </c>
      <c r="C227" s="17">
        <f>'T1 -Input'!C234</f>
        <v>1764</v>
      </c>
      <c r="D227" s="17">
        <f>'T1 -Input'!D234</f>
        <v>318050631</v>
      </c>
    </row>
    <row r="228" spans="1:6" x14ac:dyDescent="0.2">
      <c r="A228" s="63" t="s">
        <v>306</v>
      </c>
      <c r="B228" s="63" t="s">
        <v>358</v>
      </c>
      <c r="C228" s="17">
        <f>'T1 -Input'!C235</f>
        <v>852</v>
      </c>
      <c r="D228" s="17">
        <f>'T1 -Input'!D235</f>
        <v>199184854</v>
      </c>
    </row>
    <row r="229" spans="1:6" x14ac:dyDescent="0.2">
      <c r="A229" s="64" t="s">
        <v>307</v>
      </c>
      <c r="B229" s="64" t="s">
        <v>102</v>
      </c>
      <c r="C229" s="14">
        <f>'T1 -Input'!C236</f>
        <v>271</v>
      </c>
      <c r="D229" s="14">
        <f>'T1 -Input'!D236</f>
        <v>171543984</v>
      </c>
    </row>
    <row r="230" spans="1:6" x14ac:dyDescent="0.2">
      <c r="A230" s="64"/>
      <c r="B230" s="64"/>
      <c r="C230" s="14"/>
      <c r="D230" s="14"/>
    </row>
    <row r="231" spans="1:6" s="21" customFormat="1" x14ac:dyDescent="0.2">
      <c r="A231" s="18" t="s">
        <v>359</v>
      </c>
      <c r="B231" s="18"/>
      <c r="C231" s="19">
        <f>'T1 -Input'!C237</f>
        <v>229567</v>
      </c>
      <c r="D231" s="20">
        <f>'T1 -Input'!D237</f>
        <v>211505578700</v>
      </c>
      <c r="F231" s="29"/>
    </row>
    <row r="233" spans="1:6" x14ac:dyDescent="0.2">
      <c r="A233" s="63"/>
      <c r="B233" s="63"/>
      <c r="C233" s="17">
        <f>SUM(C1:C231)</f>
        <v>836478</v>
      </c>
      <c r="D233" s="68">
        <f>SUM(D1:D231)</f>
        <v>782649074347</v>
      </c>
    </row>
    <row r="235" spans="1:6" x14ac:dyDescent="0.2">
      <c r="D235" s="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T1 -Input</vt:lpstr>
      <vt:lpstr>T1 - PDF &amp; Hardcopy</vt:lpstr>
      <vt:lpstr>T1 - Internet Excel Version</vt:lpstr>
      <vt:lpstr>T1 - Query</vt:lpstr>
      <vt:lpstr>Compare Excel to Query Gross</vt:lpstr>
      <vt:lpstr>Compare Internet to PDF</vt:lpstr>
      <vt:lpstr>PDF Compare Version</vt:lpstr>
      <vt:lpstr>'T1 -Input'!Print_Area</vt:lpstr>
      <vt:lpstr>'T1 - Internet Excel Version'!Print_Titles</vt:lpstr>
      <vt:lpstr>'T1 -Input'!Print_Titles</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Revenue</dc:creator>
  <cp:lastModifiedBy>Wilson, Frank (DOR)</cp:lastModifiedBy>
  <cp:lastPrinted>2016-04-22T16:38:58Z</cp:lastPrinted>
  <dcterms:created xsi:type="dcterms:W3CDTF">2001-12-22T00:20:02Z</dcterms:created>
  <dcterms:modified xsi:type="dcterms:W3CDTF">2018-02-02T18:55:42Z</dcterms:modified>
</cp:coreProperties>
</file>