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20\Web Pages\"/>
    </mc:Choice>
  </mc:AlternateContent>
  <xr:revisionPtr revIDLastSave="0" documentId="13_ncr:1_{DB239BCD-2F54-4E04-A427-9B3D125047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S1 Internet" sheetId="1" r:id="rId1"/>
    <sheet name="ESRI_MAPINFO_SHEET" sheetId="2" state="veryHidden" r:id="rId2"/>
  </sheets>
  <definedNames>
    <definedName name="_xlnm._FilterDatabase" localSheetId="0" hidden="1">'Table S1 Internet'!$K$1:$K$416</definedName>
    <definedName name="_xlnm.Print_Area" localSheetId="0">'Table S1 Internet'!$A$6:$I$415</definedName>
    <definedName name="_xlnm.Print_Area">#REF!</definedName>
    <definedName name="PRINT_AREA_MI">#REF!</definedName>
    <definedName name="_xlnm.Print_Titles" localSheetId="0">'Table S1 Internet'!$1:$7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6" i="1" l="1"/>
  <c r="D116" i="1"/>
  <c r="D104" i="1"/>
  <c r="D83" i="1"/>
  <c r="D76" i="1"/>
  <c r="D64" i="1"/>
  <c r="D41" i="1"/>
  <c r="D35" i="1"/>
  <c r="D27" i="1"/>
  <c r="D19" i="1"/>
  <c r="D14" i="1"/>
  <c r="I411" i="1"/>
  <c r="C404" i="1"/>
  <c r="D404" i="1"/>
  <c r="E404" i="1"/>
  <c r="F404" i="1"/>
  <c r="G404" i="1"/>
  <c r="H404" i="1"/>
  <c r="B404" i="1"/>
  <c r="C387" i="1"/>
  <c r="D387" i="1"/>
  <c r="E387" i="1"/>
  <c r="F387" i="1"/>
  <c r="G387" i="1"/>
  <c r="H387" i="1"/>
  <c r="B387" i="1"/>
  <c r="C368" i="1"/>
  <c r="D368" i="1"/>
  <c r="E368" i="1"/>
  <c r="F368" i="1"/>
  <c r="G368" i="1"/>
  <c r="H368" i="1"/>
  <c r="B368" i="1"/>
  <c r="C358" i="1"/>
  <c r="D358" i="1"/>
  <c r="E358" i="1"/>
  <c r="F358" i="1"/>
  <c r="G358" i="1"/>
  <c r="H358" i="1"/>
  <c r="B358" i="1"/>
  <c r="C351" i="1"/>
  <c r="D351" i="1"/>
  <c r="E351" i="1"/>
  <c r="F351" i="1"/>
  <c r="G351" i="1"/>
  <c r="H351" i="1"/>
  <c r="B351" i="1"/>
  <c r="C347" i="1"/>
  <c r="D347" i="1"/>
  <c r="E347" i="1"/>
  <c r="F347" i="1"/>
  <c r="G347" i="1"/>
  <c r="H347" i="1"/>
  <c r="B347" i="1"/>
  <c r="C337" i="1"/>
  <c r="D337" i="1"/>
  <c r="E337" i="1"/>
  <c r="F337" i="1"/>
  <c r="G337" i="1"/>
  <c r="H337" i="1"/>
  <c r="B337" i="1"/>
  <c r="C328" i="1"/>
  <c r="D328" i="1"/>
  <c r="E328" i="1"/>
  <c r="F328" i="1"/>
  <c r="G328" i="1"/>
  <c r="H328" i="1"/>
  <c r="B328" i="1"/>
  <c r="C312" i="1"/>
  <c r="D312" i="1"/>
  <c r="E312" i="1"/>
  <c r="F312" i="1"/>
  <c r="G312" i="1"/>
  <c r="H312" i="1"/>
  <c r="B312" i="1"/>
  <c r="C290" i="1"/>
  <c r="D290" i="1"/>
  <c r="E290" i="1"/>
  <c r="F290" i="1"/>
  <c r="G290" i="1"/>
  <c r="H290" i="1"/>
  <c r="B290" i="1"/>
  <c r="C285" i="1"/>
  <c r="D285" i="1"/>
  <c r="E285" i="1"/>
  <c r="F285" i="1"/>
  <c r="G285" i="1"/>
  <c r="H285" i="1"/>
  <c r="B285" i="1"/>
  <c r="C274" i="1"/>
  <c r="D274" i="1"/>
  <c r="E274" i="1"/>
  <c r="F274" i="1"/>
  <c r="G274" i="1"/>
  <c r="H274" i="1"/>
  <c r="B274" i="1"/>
  <c r="C270" i="1"/>
  <c r="D270" i="1"/>
  <c r="E270" i="1"/>
  <c r="F270" i="1"/>
  <c r="G270" i="1"/>
  <c r="H270" i="1"/>
  <c r="B270" i="1"/>
  <c r="C246" i="1"/>
  <c r="D246" i="1"/>
  <c r="E246" i="1"/>
  <c r="F246" i="1"/>
  <c r="G246" i="1"/>
  <c r="H246" i="1"/>
  <c r="B246" i="1"/>
  <c r="C238" i="1"/>
  <c r="D238" i="1"/>
  <c r="E238" i="1"/>
  <c r="F238" i="1"/>
  <c r="G238" i="1"/>
  <c r="H238" i="1"/>
  <c r="B238" i="1"/>
  <c r="C231" i="1"/>
  <c r="D231" i="1"/>
  <c r="E231" i="1"/>
  <c r="F231" i="1"/>
  <c r="G231" i="1"/>
  <c r="H231" i="1"/>
  <c r="B231" i="1"/>
  <c r="C215" i="1"/>
  <c r="D215" i="1"/>
  <c r="E215" i="1"/>
  <c r="F215" i="1"/>
  <c r="G215" i="1"/>
  <c r="H215" i="1"/>
  <c r="B215" i="1"/>
  <c r="C211" i="1"/>
  <c r="D211" i="1"/>
  <c r="E211" i="1"/>
  <c r="F211" i="1"/>
  <c r="G211" i="1"/>
  <c r="H211" i="1"/>
  <c r="B211" i="1"/>
  <c r="C200" i="1"/>
  <c r="D200" i="1"/>
  <c r="E200" i="1"/>
  <c r="F200" i="1"/>
  <c r="G200" i="1"/>
  <c r="H200" i="1"/>
  <c r="B200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7" i="1"/>
  <c r="I366" i="1"/>
  <c r="I365" i="1"/>
  <c r="I364" i="1"/>
  <c r="I363" i="1"/>
  <c r="I362" i="1"/>
  <c r="I361" i="1"/>
  <c r="I360" i="1"/>
  <c r="I357" i="1"/>
  <c r="I356" i="1"/>
  <c r="I355" i="1"/>
  <c r="I354" i="1"/>
  <c r="I353" i="1"/>
  <c r="I350" i="1"/>
  <c r="I349" i="1"/>
  <c r="I346" i="1"/>
  <c r="I345" i="1"/>
  <c r="I344" i="1"/>
  <c r="I343" i="1"/>
  <c r="I342" i="1"/>
  <c r="I341" i="1"/>
  <c r="I340" i="1"/>
  <c r="I339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89" i="1"/>
  <c r="I288" i="1"/>
  <c r="I287" i="1"/>
  <c r="I290" i="1" s="1"/>
  <c r="I284" i="1"/>
  <c r="I283" i="1"/>
  <c r="I282" i="1"/>
  <c r="I281" i="1"/>
  <c r="I280" i="1"/>
  <c r="I279" i="1"/>
  <c r="I278" i="1"/>
  <c r="I277" i="1"/>
  <c r="I276" i="1"/>
  <c r="I273" i="1"/>
  <c r="I272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5" i="1"/>
  <c r="I244" i="1"/>
  <c r="I243" i="1"/>
  <c r="I242" i="1"/>
  <c r="I241" i="1"/>
  <c r="I240" i="1"/>
  <c r="I237" i="1"/>
  <c r="I236" i="1"/>
  <c r="I235" i="1"/>
  <c r="I234" i="1"/>
  <c r="I233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4" i="1"/>
  <c r="I213" i="1"/>
  <c r="I210" i="1"/>
  <c r="I209" i="1"/>
  <c r="I208" i="1"/>
  <c r="I207" i="1"/>
  <c r="I206" i="1"/>
  <c r="I205" i="1"/>
  <c r="I204" i="1"/>
  <c r="I203" i="1"/>
  <c r="I202" i="1"/>
  <c r="I199" i="1"/>
  <c r="I198" i="1"/>
  <c r="I197" i="1"/>
  <c r="I196" i="1"/>
  <c r="I195" i="1"/>
  <c r="I194" i="1"/>
  <c r="I193" i="1"/>
  <c r="I192" i="1"/>
  <c r="I191" i="1"/>
  <c r="I190" i="1"/>
  <c r="I187" i="1"/>
  <c r="I186" i="1"/>
  <c r="I185" i="1"/>
  <c r="I184" i="1"/>
  <c r="I181" i="1"/>
  <c r="I180" i="1"/>
  <c r="I179" i="1"/>
  <c r="I178" i="1"/>
  <c r="I177" i="1"/>
  <c r="I176" i="1"/>
  <c r="C188" i="1"/>
  <c r="D188" i="1"/>
  <c r="E188" i="1"/>
  <c r="F188" i="1"/>
  <c r="G188" i="1"/>
  <c r="H188" i="1"/>
  <c r="B188" i="1"/>
  <c r="C182" i="1"/>
  <c r="D182" i="1"/>
  <c r="E182" i="1"/>
  <c r="F182" i="1"/>
  <c r="G182" i="1"/>
  <c r="H182" i="1"/>
  <c r="B182" i="1"/>
  <c r="C174" i="1"/>
  <c r="D174" i="1"/>
  <c r="E174" i="1"/>
  <c r="F174" i="1"/>
  <c r="G174" i="1"/>
  <c r="H174" i="1"/>
  <c r="B174" i="1"/>
  <c r="I182" i="1" l="1"/>
  <c r="I231" i="1"/>
  <c r="I270" i="1"/>
  <c r="I285" i="1"/>
  <c r="I328" i="1"/>
  <c r="I215" i="1"/>
  <c r="I200" i="1"/>
  <c r="I246" i="1"/>
  <c r="I211" i="1"/>
  <c r="I312" i="1"/>
  <c r="I238" i="1"/>
  <c r="I351" i="1"/>
  <c r="I337" i="1"/>
  <c r="I274" i="1"/>
  <c r="I347" i="1"/>
  <c r="I358" i="1"/>
  <c r="I368" i="1"/>
  <c r="I387" i="1"/>
  <c r="I404" i="1"/>
  <c r="I188" i="1"/>
  <c r="C167" i="1"/>
  <c r="D167" i="1"/>
  <c r="E167" i="1"/>
  <c r="F167" i="1"/>
  <c r="G167" i="1"/>
  <c r="H167" i="1"/>
  <c r="B167" i="1"/>
  <c r="C126" i="1"/>
  <c r="E126" i="1"/>
  <c r="F126" i="1"/>
  <c r="G126" i="1"/>
  <c r="H126" i="1"/>
  <c r="B126" i="1"/>
  <c r="I125" i="1"/>
  <c r="I124" i="1"/>
  <c r="I121" i="1"/>
  <c r="I120" i="1"/>
  <c r="I119" i="1"/>
  <c r="I118" i="1"/>
  <c r="C122" i="1"/>
  <c r="D122" i="1"/>
  <c r="E122" i="1"/>
  <c r="F122" i="1"/>
  <c r="G122" i="1"/>
  <c r="H122" i="1"/>
  <c r="B122" i="1"/>
  <c r="C116" i="1"/>
  <c r="E116" i="1"/>
  <c r="F116" i="1"/>
  <c r="G116" i="1"/>
  <c r="H116" i="1"/>
  <c r="B116" i="1"/>
  <c r="C104" i="1"/>
  <c r="E104" i="1"/>
  <c r="F104" i="1"/>
  <c r="G104" i="1"/>
  <c r="H104" i="1"/>
  <c r="B104" i="1"/>
  <c r="C87" i="1"/>
  <c r="D87" i="1"/>
  <c r="E87" i="1"/>
  <c r="F87" i="1"/>
  <c r="G87" i="1"/>
  <c r="H87" i="1"/>
  <c r="B87" i="1"/>
  <c r="C83" i="1"/>
  <c r="E83" i="1"/>
  <c r="F83" i="1"/>
  <c r="G83" i="1"/>
  <c r="H83" i="1"/>
  <c r="B83" i="1"/>
  <c r="C76" i="1"/>
  <c r="E76" i="1"/>
  <c r="F76" i="1"/>
  <c r="G76" i="1"/>
  <c r="H76" i="1"/>
  <c r="B76" i="1"/>
  <c r="C72" i="1"/>
  <c r="D72" i="1"/>
  <c r="E72" i="1"/>
  <c r="F72" i="1"/>
  <c r="G72" i="1"/>
  <c r="H72" i="1"/>
  <c r="B72" i="1"/>
  <c r="C64" i="1"/>
  <c r="E64" i="1"/>
  <c r="F64" i="1"/>
  <c r="G64" i="1"/>
  <c r="H64" i="1"/>
  <c r="B64" i="1"/>
  <c r="C56" i="1"/>
  <c r="D56" i="1"/>
  <c r="E56" i="1"/>
  <c r="F56" i="1"/>
  <c r="G56" i="1"/>
  <c r="H56" i="1"/>
  <c r="B56" i="1"/>
  <c r="C51" i="1"/>
  <c r="D51" i="1"/>
  <c r="E51" i="1"/>
  <c r="F51" i="1"/>
  <c r="G51" i="1"/>
  <c r="H51" i="1"/>
  <c r="B51" i="1"/>
  <c r="C41" i="1"/>
  <c r="E41" i="1"/>
  <c r="F41" i="1"/>
  <c r="G41" i="1"/>
  <c r="H41" i="1"/>
  <c r="B41" i="1"/>
  <c r="C35" i="1"/>
  <c r="E35" i="1"/>
  <c r="F35" i="1"/>
  <c r="G35" i="1"/>
  <c r="H35" i="1"/>
  <c r="B35" i="1"/>
  <c r="C27" i="1"/>
  <c r="E27" i="1"/>
  <c r="F27" i="1"/>
  <c r="G27" i="1"/>
  <c r="H27" i="1"/>
  <c r="B27" i="1"/>
  <c r="C19" i="1"/>
  <c r="E19" i="1"/>
  <c r="F19" i="1"/>
  <c r="G19" i="1"/>
  <c r="H19" i="1"/>
  <c r="B19" i="1"/>
  <c r="C14" i="1"/>
  <c r="E14" i="1"/>
  <c r="F14" i="1"/>
  <c r="G14" i="1"/>
  <c r="H14" i="1"/>
  <c r="B14" i="1"/>
  <c r="I126" i="1" l="1"/>
  <c r="I122" i="1"/>
  <c r="I170" i="1"/>
  <c r="I171" i="1"/>
  <c r="I172" i="1"/>
  <c r="I173" i="1"/>
  <c r="I169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28" i="1"/>
  <c r="I107" i="1"/>
  <c r="I108" i="1"/>
  <c r="I109" i="1"/>
  <c r="I110" i="1"/>
  <c r="I111" i="1"/>
  <c r="I112" i="1"/>
  <c r="I113" i="1"/>
  <c r="I114" i="1"/>
  <c r="I115" i="1"/>
  <c r="I106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89" i="1"/>
  <c r="I86" i="1"/>
  <c r="I85" i="1"/>
  <c r="I79" i="1"/>
  <c r="I80" i="1"/>
  <c r="I81" i="1"/>
  <c r="I82" i="1"/>
  <c r="I78" i="1"/>
  <c r="I75" i="1"/>
  <c r="I74" i="1"/>
  <c r="I67" i="1"/>
  <c r="I68" i="1"/>
  <c r="I69" i="1"/>
  <c r="I70" i="1"/>
  <c r="I71" i="1"/>
  <c r="I66" i="1"/>
  <c r="I59" i="1"/>
  <c r="I60" i="1"/>
  <c r="I61" i="1"/>
  <c r="I62" i="1"/>
  <c r="I63" i="1"/>
  <c r="I58" i="1"/>
  <c r="I54" i="1"/>
  <c r="I55" i="1"/>
  <c r="I53" i="1"/>
  <c r="I44" i="1"/>
  <c r="I45" i="1"/>
  <c r="I46" i="1"/>
  <c r="I47" i="1"/>
  <c r="I48" i="1"/>
  <c r="I49" i="1"/>
  <c r="I50" i="1"/>
  <c r="I43" i="1"/>
  <c r="I38" i="1"/>
  <c r="I39" i="1"/>
  <c r="I40" i="1"/>
  <c r="I37" i="1"/>
  <c r="I30" i="1"/>
  <c r="I31" i="1"/>
  <c r="I32" i="1"/>
  <c r="I33" i="1"/>
  <c r="I34" i="1"/>
  <c r="I29" i="1"/>
  <c r="I22" i="1"/>
  <c r="I23" i="1"/>
  <c r="I24" i="1"/>
  <c r="I25" i="1"/>
  <c r="I26" i="1"/>
  <c r="I21" i="1"/>
  <c r="I17" i="1"/>
  <c r="I18" i="1"/>
  <c r="I16" i="1"/>
  <c r="I9" i="1"/>
  <c r="I10" i="1"/>
  <c r="I11" i="1"/>
  <c r="I12" i="1"/>
  <c r="I13" i="1"/>
  <c r="I8" i="1"/>
  <c r="I76" i="1" l="1"/>
  <c r="I87" i="1"/>
  <c r="I174" i="1"/>
  <c r="I72" i="1"/>
  <c r="I64" i="1"/>
  <c r="I19" i="1"/>
  <c r="I167" i="1"/>
  <c r="I104" i="1"/>
  <c r="I116" i="1"/>
  <c r="I83" i="1"/>
  <c r="I56" i="1"/>
  <c r="I51" i="1"/>
  <c r="I41" i="1"/>
  <c r="I35" i="1"/>
  <c r="I14" i="1"/>
  <c r="I27" i="1"/>
</calcChain>
</file>

<file path=xl/sharedStrings.xml><?xml version="1.0" encoding="utf-8"?>
<sst xmlns="http://schemas.openxmlformats.org/spreadsheetml/2006/main" count="387" uniqueCount="339">
  <si>
    <t>Table S1</t>
  </si>
  <si>
    <t>Distributions of Local Sales/Use Tax</t>
  </si>
  <si>
    <t>To Cities and Counties</t>
  </si>
  <si>
    <t>Location</t>
  </si>
  <si>
    <t>Regular &amp; Optional</t>
  </si>
  <si>
    <t>Criminal Justice</t>
  </si>
  <si>
    <t>Public Safety and Health</t>
  </si>
  <si>
    <t>Correctional Facilities</t>
  </si>
  <si>
    <t>Rural Counties</t>
  </si>
  <si>
    <t>Emergency Communications Systems</t>
  </si>
  <si>
    <t>Mental Health</t>
  </si>
  <si>
    <t>Total Distribution</t>
  </si>
  <si>
    <t/>
  </si>
  <si>
    <t>Adams County</t>
  </si>
  <si>
    <t>Hatton</t>
  </si>
  <si>
    <t>Lind</t>
  </si>
  <si>
    <t>Othello</t>
  </si>
  <si>
    <t>Ritzville</t>
  </si>
  <si>
    <t>Washtucna</t>
  </si>
  <si>
    <t>Total</t>
  </si>
  <si>
    <t>Asotin County</t>
  </si>
  <si>
    <t>Asotin</t>
  </si>
  <si>
    <t>Clarkston</t>
  </si>
  <si>
    <t>Benton County</t>
  </si>
  <si>
    <t>Benton</t>
  </si>
  <si>
    <t>Kennewick</t>
  </si>
  <si>
    <t>Prosser</t>
  </si>
  <si>
    <t>Richland</t>
  </si>
  <si>
    <t>West Richland</t>
  </si>
  <si>
    <t>Chelan County</t>
  </si>
  <si>
    <t>Cashmere</t>
  </si>
  <si>
    <t>Chelan</t>
  </si>
  <si>
    <t>Entiat</t>
  </si>
  <si>
    <t>Leavenworth</t>
  </si>
  <si>
    <t>Wenatchee</t>
  </si>
  <si>
    <t>Clallam County</t>
  </si>
  <si>
    <t>Forks</t>
  </si>
  <si>
    <t>Port Angeles</t>
  </si>
  <si>
    <t>Sequim</t>
  </si>
  <si>
    <t>Clark County</t>
  </si>
  <si>
    <t>Battle Ground</t>
  </si>
  <si>
    <t>Camas</t>
  </si>
  <si>
    <t>La Center</t>
  </si>
  <si>
    <t>Ridgefield</t>
  </si>
  <si>
    <t>Vancouver</t>
  </si>
  <si>
    <t>Washougal</t>
  </si>
  <si>
    <t>Yacolt</t>
  </si>
  <si>
    <t xml:space="preserve">Columbia County </t>
  </si>
  <si>
    <t>Dayton</t>
  </si>
  <si>
    <t>Starbuck</t>
  </si>
  <si>
    <t>Cowlitz County</t>
  </si>
  <si>
    <t>Castle Rock</t>
  </si>
  <si>
    <t>Kalama</t>
  </si>
  <si>
    <t>Kelso</t>
  </si>
  <si>
    <t>Longview</t>
  </si>
  <si>
    <t>Woodland</t>
  </si>
  <si>
    <t>Douglas County</t>
  </si>
  <si>
    <t>Bridgeport</t>
  </si>
  <si>
    <t>East Wenatchee</t>
  </si>
  <si>
    <t>Mansfield</t>
  </si>
  <si>
    <t>Rock Island</t>
  </si>
  <si>
    <t>Waterville</t>
  </si>
  <si>
    <t>Ferry County</t>
  </si>
  <si>
    <t>Republic</t>
  </si>
  <si>
    <t>Franklin County</t>
  </si>
  <si>
    <t>Connell</t>
  </si>
  <si>
    <t>Kahlotus</t>
  </si>
  <si>
    <t>Mesa</t>
  </si>
  <si>
    <t>Pasco</t>
  </si>
  <si>
    <t>Garfield County</t>
  </si>
  <si>
    <t>Pomeroy</t>
  </si>
  <si>
    <t>Grant County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</si>
  <si>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</si>
  <si>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</si>
  <si>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</si>
  <si>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</si>
  <si>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</si>
  <si>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</si>
  <si>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</si>
  <si>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</si>
  <si>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</si>
  <si>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</si>
  <si>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</si>
  <si>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</si>
  <si>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</si>
  <si>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</si>
  <si>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Grays Harbor County</t>
  </si>
  <si>
    <t>Aberdeen</t>
  </si>
  <si>
    <t>Cosmopolis</t>
  </si>
  <si>
    <t>Elma</t>
  </si>
  <si>
    <t>Hoquiam</t>
  </si>
  <si>
    <t>McCleary</t>
  </si>
  <si>
    <t>Montesano</t>
  </si>
  <si>
    <t>Oakville</t>
  </si>
  <si>
    <t>Westport</t>
  </si>
  <si>
    <t>Ocean Shores</t>
  </si>
  <si>
    <t>Island County</t>
  </si>
  <si>
    <t>Coupeville</t>
  </si>
  <si>
    <t>Langley</t>
  </si>
  <si>
    <t>Oak Harbor</t>
  </si>
  <si>
    <t>Jefferson County</t>
  </si>
  <si>
    <t>Port Townsend</t>
  </si>
  <si>
    <t>King County</t>
  </si>
  <si>
    <t>Algona</t>
  </si>
  <si>
    <t>Auburn</t>
  </si>
  <si>
    <t>Beaux Arts Village</t>
  </si>
  <si>
    <t>Bellevue</t>
  </si>
  <si>
    <t>Black Diamond</t>
  </si>
  <si>
    <t>Bothell</t>
  </si>
  <si>
    <t>Carnation</t>
  </si>
  <si>
    <t>Clyde Hill</t>
  </si>
  <si>
    <t>Des Moines</t>
  </si>
  <si>
    <t>Duvall</t>
  </si>
  <si>
    <t>Enumclaw</t>
  </si>
  <si>
    <t>Covington</t>
  </si>
  <si>
    <t>Hunts Point</t>
  </si>
  <si>
    <t>Issaquah</t>
  </si>
  <si>
    <t>Kent</t>
  </si>
  <si>
    <t>Kirkland</t>
  </si>
  <si>
    <t>Lake Forest Park</t>
  </si>
  <si>
    <t>Medina</t>
  </si>
  <si>
    <t>Mercer Island</t>
  </si>
  <si>
    <t>Maple Valley</t>
  </si>
  <si>
    <t>Normandy Park</t>
  </si>
  <si>
    <t>North Bend</t>
  </si>
  <si>
    <t>Pacific</t>
  </si>
  <si>
    <t>Redmond</t>
  </si>
  <si>
    <t>Renton</t>
  </si>
  <si>
    <t>Seattle</t>
  </si>
  <si>
    <t>Skykomish</t>
  </si>
  <si>
    <t>Snoqualmie</t>
  </si>
  <si>
    <t>Tukwila</t>
  </si>
  <si>
    <t>Yarrow Point</t>
  </si>
  <si>
    <t>Federal Way</t>
  </si>
  <si>
    <t>SeaTac</t>
  </si>
  <si>
    <t>Burien</t>
  </si>
  <si>
    <t>Woodinville</t>
  </si>
  <si>
    <t>Newcastle</t>
  </si>
  <si>
    <t>Shoreline</t>
  </si>
  <si>
    <t>Kenmore</t>
  </si>
  <si>
    <t>Sammamish</t>
  </si>
  <si>
    <t>Kitsap County</t>
  </si>
  <si>
    <t>Bremerton</t>
  </si>
  <si>
    <t>Port Orchard</t>
  </si>
  <si>
    <t>Poulsbo</t>
  </si>
  <si>
    <t>Bainbridge Island</t>
  </si>
  <si>
    <t>Kittitas County</t>
  </si>
  <si>
    <t>Cle Elum</t>
  </si>
  <si>
    <t>Ellensburg</t>
  </si>
  <si>
    <t>Kittitas</t>
  </si>
  <si>
    <t>Roslyn</t>
  </si>
  <si>
    <t>South Cle Elum</t>
  </si>
  <si>
    <t>Klickitat County</t>
  </si>
  <si>
    <t>Bingen</t>
  </si>
  <si>
    <t>Goldendale</t>
  </si>
  <si>
    <t>White Salmon</t>
  </si>
  <si>
    <t>Lewis County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</si>
  <si>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</si>
  <si>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</si>
  <si>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</si>
  <si>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</si>
  <si>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</si>
  <si>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</si>
  <si>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</si>
  <si>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</si>
  <si>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</si>
  <si>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Lincoln County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</si>
  <si>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</si>
  <si>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</si>
  <si>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</si>
  <si>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</si>
  <si>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</si>
  <si>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</si>
  <si>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</si>
  <si>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</si>
  <si>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Mason County</t>
  </si>
  <si>
    <t>Shelton</t>
  </si>
  <si>
    <t>Okanogan County</t>
  </si>
  <si>
    <t>Brewster</t>
  </si>
  <si>
    <t>Conconully</t>
  </si>
  <si>
    <t>Coulee Dam</t>
  </si>
  <si>
    <t>Elmer City</t>
  </si>
  <si>
    <t>Nespelem</t>
  </si>
  <si>
    <t>Okanogan</t>
  </si>
  <si>
    <t>Omak</t>
  </si>
  <si>
    <t>Oroville</t>
  </si>
  <si>
    <t>Pateros</t>
  </si>
  <si>
    <t>Riverside</t>
  </si>
  <si>
    <t>Tonasket</t>
  </si>
  <si>
    <t>Twisp</t>
  </si>
  <si>
    <t>Winthrop</t>
  </si>
  <si>
    <t>Pacific County</t>
  </si>
  <si>
    <t>Ilwaco</t>
  </si>
  <si>
    <t>Long Beach</t>
  </si>
  <si>
    <t>Raymond</t>
  </si>
  <si>
    <t>South Bend</t>
  </si>
  <si>
    <t>Pend Oreille County</t>
  </si>
  <si>
    <t>Cusick</t>
  </si>
  <si>
    <t>Ione</t>
  </si>
  <si>
    <t>Metaline</t>
  </si>
  <si>
    <t>Metaline Falls</t>
  </si>
  <si>
    <t>Newport</t>
  </si>
  <si>
    <t>Pierce County</t>
  </si>
  <si>
    <t>Bonney Lake</t>
  </si>
  <si>
    <t>Buckley</t>
  </si>
  <si>
    <t>Carbonado</t>
  </si>
  <si>
    <t>Du Pont</t>
  </si>
  <si>
    <t>Eatonville</t>
  </si>
  <si>
    <t>Fife</t>
  </si>
  <si>
    <t>Fircrest</t>
  </si>
  <si>
    <t>Gig Harbor</t>
  </si>
  <si>
    <t>Milton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</si>
  <si>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</si>
  <si>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</si>
  <si>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</si>
  <si>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</si>
  <si>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</si>
  <si>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</si>
  <si>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</si>
  <si>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</si>
  <si>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Wilkeson</t>
  </si>
  <si>
    <t>University Place</t>
  </si>
  <si>
    <t>Edgewood</t>
  </si>
  <si>
    <t>Lakewood</t>
  </si>
  <si>
    <t>San Juan County</t>
  </si>
  <si>
    <t>Friday Harbor</t>
  </si>
  <si>
    <t>Skagit County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</si>
  <si>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</si>
  <si>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</si>
  <si>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</si>
  <si>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</si>
  <si>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</si>
  <si>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</si>
  <si>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</si>
  <si>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</si>
  <si>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Skamania County</t>
  </si>
  <si>
    <t>North Bonneville</t>
  </si>
  <si>
    <t>Stevenson</t>
  </si>
  <si>
    <t>Snohomish County</t>
  </si>
  <si>
    <t>Arlington</t>
  </si>
  <si>
    <t>Brier</t>
  </si>
  <si>
    <t>Darrington</t>
  </si>
  <si>
    <t>Edmonds</t>
  </si>
  <si>
    <t>Everett</t>
  </si>
  <si>
    <t>Gold Bar</t>
  </si>
  <si>
    <t>Granite Falls</t>
  </si>
  <si>
    <t>Index</t>
  </si>
  <si>
    <t>Lake Stevens</t>
  </si>
  <si>
    <t>Lynnwood</t>
  </si>
  <si>
    <t>Marysville</t>
  </si>
  <si>
    <t>Monroe</t>
  </si>
  <si>
    <t>Mountlake Terrace</t>
  </si>
  <si>
    <t>Mukilteo</t>
  </si>
  <si>
    <t>Snohomish</t>
  </si>
  <si>
    <t>Stanwood</t>
  </si>
  <si>
    <t>Sultan</t>
  </si>
  <si>
    <t>Woodway</t>
  </si>
  <si>
    <t>Mill Creek</t>
  </si>
  <si>
    <t>Spokane County</t>
  </si>
  <si>
    <t>Airway Heights</t>
  </si>
  <si>
    <t>Cheney</t>
  </si>
  <si>
    <t>Deer Park</t>
  </si>
  <si>
    <t>Fairfield</t>
  </si>
  <si>
    <t>Latah</t>
  </si>
  <si>
    <t>Medical Lake</t>
  </si>
  <si>
    <t>Millwood</t>
  </si>
  <si>
    <t>Rockford</t>
  </si>
  <si>
    <t>Spangle</t>
  </si>
  <si>
    <t>Spokane</t>
  </si>
  <si>
    <t>Waverly</t>
  </si>
  <si>
    <t>Liberty Lake</t>
  </si>
  <si>
    <t>Spokane Valley</t>
  </si>
  <si>
    <t>Stevens County</t>
  </si>
  <si>
    <t>Chewelah</t>
  </si>
  <si>
    <t>Colville</t>
  </si>
  <si>
    <t>Kettle Falls</t>
  </si>
  <si>
    <t>Marcus</t>
  </si>
  <si>
    <t>Northport</t>
  </si>
  <si>
    <t>Springdale</t>
  </si>
  <si>
    <t xml:space="preserve">Thurston County </t>
  </si>
  <si>
    <t>Bucoda</t>
  </si>
  <si>
    <t>Lacey</t>
  </si>
  <si>
    <t>Olympia</t>
  </si>
  <si>
    <t>Rainier</t>
  </si>
  <si>
    <t>Tenino</t>
  </si>
  <si>
    <t>Tumwater</t>
  </si>
  <si>
    <t>Yelm</t>
  </si>
  <si>
    <t>Wahkiakum County</t>
  </si>
  <si>
    <t>Cathlamet</t>
  </si>
  <si>
    <t>Walla Walla County</t>
  </si>
  <si>
    <t>College Place</t>
  </si>
  <si>
    <t>Prescott</t>
  </si>
  <si>
    <t>Waitsburg</t>
  </si>
  <si>
    <t>Walla Walla</t>
  </si>
  <si>
    <t>Whatcom County</t>
  </si>
  <si>
    <t>Bellingham</t>
  </si>
  <si>
    <t>Blaine</t>
  </si>
  <si>
    <t>Everson</t>
  </si>
  <si>
    <t>Ferndale</t>
  </si>
  <si>
    <t>Lynden</t>
  </si>
  <si>
    <t>Nooksack</t>
  </si>
  <si>
    <t>Sumas</t>
  </si>
  <si>
    <t>Whitman County</t>
  </si>
  <si>
    <t>Albion</t>
  </si>
  <si>
    <t>Colfax</t>
  </si>
  <si>
    <t>Colton</t>
  </si>
  <si>
    <t>Endicott</t>
  </si>
  <si>
    <t>Farmington</t>
  </si>
  <si>
    <t>Garfield</t>
  </si>
  <si>
    <t>La 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</si>
  <si>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</si>
  <si>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</si>
  <si>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</si>
  <si>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</si>
  <si>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</si>
  <si>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</si>
  <si>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</si>
  <si>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</si>
  <si>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</si>
  <si>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Yakima County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</si>
  <si>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</si>
  <si>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</si>
  <si>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</si>
  <si>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</si>
  <si>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</si>
  <si>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</si>
  <si>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</si>
  <si>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</si>
  <si>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</si>
  <si>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</si>
  <si>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</si>
  <si>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</si>
  <si>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</t>
  </si>
  <si>
    <t>Zillah</t>
  </si>
  <si>
    <t>Summary Distributions</t>
  </si>
  <si>
    <t>Notes:</t>
  </si>
  <si>
    <t>"-" = Tax not levied in, or distributed to, this jurisdiction.</t>
  </si>
  <si>
    <t xml:space="preserve">2020 Annual Summary of </t>
  </si>
  <si>
    <t>Transit and Other Jurisdiction Distributions are listed on Tables S3 and 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</si>
</sst>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0"/>
      <color theme="1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39" fontId="4" fillId="0" borderId="0" xfId="2" applyNumberFormat="1" applyFont="1" applyBorder="1" applyProtection="1"/>
    <xf numFmtId="39" fontId="5" fillId="0" borderId="2" xfId="2" applyNumberFormat="1" applyFont="1" applyFill="1" applyBorder="1" applyAlignment="1" applyProtection="1">
      <alignment horizontal="left" wrapText="1"/>
    </xf>
    <xf numFmtId="39" fontId="5" fillId="0" borderId="2" xfId="2" applyNumberFormat="1" applyFont="1" applyFill="1" applyBorder="1" applyAlignment="1" applyProtection="1">
      <alignment horizontal="center" wrapText="1"/>
    </xf>
    <xf numFmtId="39" fontId="5" fillId="0" borderId="0" xfId="2" applyNumberFormat="1" applyFont="1" applyBorder="1" applyAlignment="1" applyProtection="1">
      <alignment wrapText="1"/>
    </xf>
    <xf numFmtId="39" fontId="5" fillId="0" borderId="0" xfId="2" applyNumberFormat="1" applyFont="1" applyFill="1" applyBorder="1" applyAlignment="1" applyProtection="1">
      <alignment wrapText="1"/>
    </xf>
    <xf numFmtId="7" fontId="5" fillId="0" borderId="0" xfId="2" applyNumberFormat="1" applyFont="1" applyFill="1" applyBorder="1" applyAlignment="1" applyProtection="1">
      <alignment horizontal="right" wrapText="1"/>
    </xf>
    <xf numFmtId="7" fontId="4" fillId="0" borderId="0" xfId="2" applyNumberFormat="1" applyFont="1" applyAlignment="1" applyProtection="1">
      <alignment horizontal="right"/>
    </xf>
    <xf numFmtId="39" fontId="4" fillId="0" borderId="0" xfId="2" applyNumberFormat="1" applyFont="1" applyFill="1" applyAlignment="1" applyProtection="1"/>
    <xf numFmtId="39" fontId="5" fillId="0" borderId="0" xfId="2" applyNumberFormat="1" applyFont="1" applyBorder="1" applyProtection="1"/>
    <xf numFmtId="39" fontId="5" fillId="0" borderId="0" xfId="2" applyNumberFormat="1" applyFont="1" applyFill="1" applyAlignment="1" applyProtection="1"/>
    <xf numFmtId="39" fontId="4" fillId="0" borderId="0" xfId="2" applyNumberFormat="1" applyFont="1" applyFill="1" applyAlignment="1" applyProtection="1">
      <alignment horizontal="right"/>
    </xf>
    <xf numFmtId="39" fontId="4" fillId="0" borderId="0" xfId="2" applyNumberFormat="1" applyFont="1" applyAlignment="1" applyProtection="1">
      <alignment horizontal="right"/>
    </xf>
    <xf numFmtId="39" fontId="5" fillId="0" borderId="0" xfId="2" applyNumberFormat="1" applyFont="1" applyFill="1" applyBorder="1" applyAlignment="1" applyProtection="1">
      <alignment horizontal="right"/>
    </xf>
    <xf numFmtId="39" fontId="5" fillId="0" borderId="0" xfId="2" applyNumberFormat="1" applyFont="1" applyFill="1" applyBorder="1" applyAlignment="1" applyProtection="1"/>
    <xf numFmtId="43" fontId="7" fillId="0" borderId="0" xfId="0" applyNumberFormat="1" applyFont="1"/>
    <xf numFmtId="43" fontId="2" fillId="0" borderId="0" xfId="1" applyFont="1"/>
    <xf numFmtId="39" fontId="8" fillId="0" borderId="0" xfId="2" applyNumberFormat="1" applyFont="1" applyFill="1" applyAlignment="1" applyProtection="1"/>
    <xf numFmtId="39" fontId="4" fillId="0" borderId="0" xfId="2" applyNumberFormat="1" applyFont="1" applyAlignment="1" applyProtection="1"/>
    <xf numFmtId="39" fontId="4" fillId="0" borderId="0" xfId="2" applyNumberFormat="1" applyFont="1" applyProtection="1"/>
    <xf numFmtId="39" fontId="4" fillId="0" borderId="0" xfId="2" applyNumberFormat="1" applyFont="1" applyFill="1" applyBorder="1" applyProtection="1"/>
    <xf numFmtId="0" fontId="3" fillId="0" borderId="0" xfId="2" applyFont="1" applyAlignment="1">
      <alignment horizontal="center" vertical="top"/>
    </xf>
    <xf numFmtId="39" fontId="3" fillId="0" borderId="0" xfId="2" applyNumberFormat="1" applyFont="1" applyAlignment="1" applyProtection="1">
      <alignment horizontal="center"/>
    </xf>
    <xf numFmtId="0" fontId="3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top"/>
    </xf>
    <xf numFmtId="165" fontId="6" fillId="0" borderId="0" xfId="2" applyNumberFormat="1" applyFont="1" applyFill="1" applyAlignment="1" applyProtection="1"/>
    <xf numFmtId="165" fontId="4" fillId="0" borderId="0" xfId="3" applyNumberFormat="1" applyFont="1" applyFill="1" applyAlignment="1" applyProtection="1">
      <alignment horizontal="right"/>
    </xf>
    <xf numFmtId="165" fontId="4" fillId="0" borderId="0" xfId="2" applyNumberFormat="1" applyFont="1" applyFill="1" applyAlignment="1" applyProtection="1"/>
    <xf numFmtId="165" fontId="4" fillId="0" borderId="1" xfId="2" applyNumberFormat="1" applyFont="1" applyFill="1" applyBorder="1" applyAlignment="1" applyProtection="1"/>
    <xf numFmtId="165" fontId="5" fillId="0" borderId="3" xfId="2" applyNumberFormat="1" applyFont="1" applyFill="1" applyBorder="1" applyAlignment="1" applyProtection="1"/>
    <xf numFmtId="165" fontId="5" fillId="0" borderId="3" xfId="2" applyNumberFormat="1" applyFont="1" applyFill="1" applyBorder="1" applyAlignment="1" applyProtection="1">
      <alignment horizontal="right"/>
    </xf>
    <xf numFmtId="165" fontId="2" fillId="0" borderId="0" xfId="2" applyNumberFormat="1"/>
    <xf numFmtId="165" fontId="5" fillId="0" borderId="0" xfId="2" applyNumberFormat="1" applyFont="1" applyFill="1" applyAlignment="1" applyProtection="1"/>
    <xf numFmtId="165" fontId="4" fillId="0" borderId="0" xfId="2" applyNumberFormat="1" applyFont="1" applyFill="1" applyAlignment="1" applyProtection="1">
      <alignment horizontal="right"/>
    </xf>
    <xf numFmtId="165" fontId="4" fillId="0" borderId="0" xfId="2" applyNumberFormat="1" applyFont="1" applyAlignment="1" applyProtection="1">
      <alignment horizontal="right"/>
    </xf>
    <xf numFmtId="165" fontId="4" fillId="0" borderId="0" xfId="2" applyNumberFormat="1" applyFont="1" applyFill="1" applyBorder="1" applyAlignment="1" applyProtection="1"/>
    <xf numFmtId="165" fontId="5" fillId="0" borderId="0" xfId="2" applyNumberFormat="1" applyFont="1" applyFill="1" applyBorder="1" applyAlignment="1" applyProtection="1">
      <alignment horizontal="right"/>
    </xf>
    <xf numFmtId="165" fontId="5" fillId="0" borderId="0" xfId="2" applyNumberFormat="1" applyFont="1" applyFill="1" applyBorder="1" applyAlignment="1" applyProtection="1"/>
    <xf numFmtId="165" fontId="4" fillId="0" borderId="3" xfId="2" applyNumberFormat="1" applyFont="1" applyFill="1" applyBorder="1" applyAlignment="1" applyProtection="1">
      <alignment horizontal="center"/>
    </xf>
    <xf numFmtId="165" fontId="3" fillId="0" borderId="4" xfId="2" applyNumberFormat="1" applyFont="1" applyFill="1" applyBorder="1" applyAlignment="1" applyProtection="1">
      <alignment horizontal="center"/>
    </xf>
    <xf numFmtId="165" fontId="5" fillId="0" borderId="1" xfId="2" applyNumberFormat="1" applyFont="1" applyFill="1" applyBorder="1" applyAlignment="1" applyProtection="1">
      <alignment wrapText="1"/>
    </xf>
    <xf numFmtId="165" fontId="5" fillId="0" borderId="1" xfId="2" applyNumberFormat="1" applyFont="1" applyFill="1" applyBorder="1" applyAlignment="1" applyProtection="1">
      <alignment horizontal="center" wrapText="1"/>
    </xf>
    <xf numFmtId="165" fontId="5" fillId="0" borderId="2" xfId="2" applyNumberFormat="1" applyFont="1" applyFill="1" applyBorder="1" applyAlignment="1" applyProtection="1">
      <alignment horizontal="right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629427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16"/>
  <sheetViews>
    <sheetView tabSelected="1" zoomScaleNormal="100" zoomScaleSheetLayoutView="100" workbookViewId="0">
      <selection sqref="A1:I1"/>
    </sheetView>
  </sheetViews>
  <sheetFormatPr defaultColWidth="9.33203125" defaultRowHeight="10.199999999999999" x14ac:dyDescent="0.2"/>
  <cols>
    <col min="1" max="1" width="17.6640625" style="18" customWidth="1"/>
    <col min="2" max="2" width="17.88671875" style="12" bestFit="1" customWidth="1"/>
    <col min="3" max="3" width="16.109375" style="12" bestFit="1" customWidth="1"/>
    <col min="4" max="5" width="15" style="12" bestFit="1" customWidth="1"/>
    <col min="6" max="6" width="14.6640625" style="12" customWidth="1"/>
    <col min="7" max="7" width="15.6640625" style="12" bestFit="1" customWidth="1"/>
    <col min="8" max="8" width="13.6640625" style="12" bestFit="1" customWidth="1"/>
    <col min="9" max="9" width="17" style="12" customWidth="1"/>
    <col min="10" max="10" width="16" style="1" bestFit="1" customWidth="1"/>
    <col min="11" max="64" width="9.33203125" style="1"/>
    <col min="65" max="16384" width="9.33203125" style="19"/>
  </cols>
  <sheetData>
    <row r="1" spans="1:11" s="1" customFormat="1" ht="15.6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1" s="1" customFormat="1" ht="15.6" x14ac:dyDescent="0.3">
      <c r="A2" s="22" t="s">
        <v>337</v>
      </c>
      <c r="B2" s="22"/>
      <c r="C2" s="22"/>
      <c r="D2" s="22"/>
      <c r="E2" s="22"/>
      <c r="F2" s="22"/>
      <c r="G2" s="22"/>
      <c r="H2" s="22"/>
      <c r="I2" s="22"/>
    </row>
    <row r="3" spans="1:11" s="1" customFormat="1" ht="15.6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11" s="1" customFormat="1" ht="15.6" x14ac:dyDescent="0.3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11" s="1" customFormat="1" ht="22.95" customHeight="1" x14ac:dyDescent="0.2">
      <c r="A5" s="24" t="s">
        <v>338</v>
      </c>
      <c r="B5" s="24"/>
      <c r="C5" s="24"/>
      <c r="D5" s="24"/>
      <c r="E5" s="24"/>
      <c r="F5" s="24"/>
      <c r="G5" s="24"/>
      <c r="H5" s="24"/>
      <c r="I5" s="24"/>
    </row>
    <row r="6" spans="1:11" s="4" customFormat="1" ht="43.5" customHeight="1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 spans="1:11" s="4" customFormat="1" ht="11.1" customHeight="1" x14ac:dyDescent="0.2">
      <c r="A7" s="5"/>
      <c r="B7" s="6"/>
      <c r="C7" s="6"/>
      <c r="D7" s="6"/>
      <c r="E7" s="7" t="s">
        <v>12</v>
      </c>
      <c r="F7" s="6"/>
      <c r="G7" s="6"/>
      <c r="H7" s="6"/>
      <c r="I7" s="6"/>
    </row>
    <row r="8" spans="1:11" s="1" customFormat="1" x14ac:dyDescent="0.2">
      <c r="A8" s="25" t="s">
        <v>13</v>
      </c>
      <c r="B8" s="26">
        <v>2601682.7700000005</v>
      </c>
      <c r="C8" s="26">
        <v>264769.58</v>
      </c>
      <c r="D8" s="26">
        <v>899594.67</v>
      </c>
      <c r="E8" s="26">
        <v>0</v>
      </c>
      <c r="F8" s="26">
        <v>466201.04</v>
      </c>
      <c r="G8" s="26">
        <v>513338.9</v>
      </c>
      <c r="H8" s="26">
        <v>0</v>
      </c>
      <c r="I8" s="26">
        <f>SUM(B8:H8)</f>
        <v>4745586.9600000009</v>
      </c>
    </row>
    <row r="9" spans="1:11" s="1" customFormat="1" x14ac:dyDescent="0.2">
      <c r="A9" s="27" t="s">
        <v>14</v>
      </c>
      <c r="B9" s="26">
        <v>11404.99</v>
      </c>
      <c r="C9" s="26">
        <v>2626.3300000000004</v>
      </c>
      <c r="D9" s="26">
        <v>6336.67</v>
      </c>
      <c r="E9" s="26">
        <v>0</v>
      </c>
      <c r="F9" s="26">
        <v>0</v>
      </c>
      <c r="G9" s="26">
        <v>0</v>
      </c>
      <c r="H9" s="26">
        <v>0</v>
      </c>
      <c r="I9" s="26">
        <f t="shared" ref="I9:I13" si="0">SUM(B9:H9)</f>
        <v>20367.989999999998</v>
      </c>
    </row>
    <row r="10" spans="1:11" s="1" customFormat="1" x14ac:dyDescent="0.2">
      <c r="A10" s="27" t="s">
        <v>15</v>
      </c>
      <c r="B10" s="26">
        <v>57364.129999999983</v>
      </c>
      <c r="C10" s="26">
        <v>12560.630000000005</v>
      </c>
      <c r="D10" s="26">
        <v>30305.799999999996</v>
      </c>
      <c r="E10" s="26">
        <v>0</v>
      </c>
      <c r="F10" s="26">
        <v>0</v>
      </c>
      <c r="G10" s="26">
        <v>0</v>
      </c>
      <c r="H10" s="26">
        <v>0</v>
      </c>
      <c r="I10" s="26">
        <f t="shared" si="0"/>
        <v>100230.55999999997</v>
      </c>
    </row>
    <row r="11" spans="1:11" s="1" customFormat="1" x14ac:dyDescent="0.2">
      <c r="A11" s="27" t="s">
        <v>16</v>
      </c>
      <c r="B11" s="26">
        <v>1990559.29</v>
      </c>
      <c r="C11" s="26">
        <v>190578.99000000005</v>
      </c>
      <c r="D11" s="26">
        <v>459822.03</v>
      </c>
      <c r="E11" s="26">
        <v>0</v>
      </c>
      <c r="F11" s="26">
        <v>0</v>
      </c>
      <c r="G11" s="26">
        <v>0</v>
      </c>
      <c r="H11" s="26">
        <v>0</v>
      </c>
      <c r="I11" s="26">
        <f t="shared" si="0"/>
        <v>2640960.3100000005</v>
      </c>
    </row>
    <row r="12" spans="1:11" s="1" customFormat="1" x14ac:dyDescent="0.2">
      <c r="A12" s="27" t="s">
        <v>17</v>
      </c>
      <c r="B12" s="26">
        <v>445004.85</v>
      </c>
      <c r="C12" s="26">
        <v>38003.550000000003</v>
      </c>
      <c r="D12" s="26">
        <v>91693.960000000021</v>
      </c>
      <c r="E12" s="26">
        <v>0</v>
      </c>
      <c r="F12" s="26">
        <v>0</v>
      </c>
      <c r="G12" s="26">
        <v>0</v>
      </c>
      <c r="H12" s="26">
        <v>0</v>
      </c>
      <c r="I12" s="26">
        <f t="shared" si="0"/>
        <v>574702.36</v>
      </c>
    </row>
    <row r="13" spans="1:11" s="1" customFormat="1" x14ac:dyDescent="0.2">
      <c r="A13" s="28" t="s">
        <v>18</v>
      </c>
      <c r="B13" s="26">
        <v>27249.439999999999</v>
      </c>
      <c r="C13" s="26">
        <v>4795.8899999999994</v>
      </c>
      <c r="D13" s="26">
        <v>11571.309999999998</v>
      </c>
      <c r="E13" s="26">
        <v>0</v>
      </c>
      <c r="F13" s="26">
        <v>0</v>
      </c>
      <c r="G13" s="26">
        <v>0</v>
      </c>
      <c r="H13" s="26">
        <v>0</v>
      </c>
      <c r="I13" s="26">
        <f t="shared" si="0"/>
        <v>43616.639999999999</v>
      </c>
    </row>
    <row r="14" spans="1:11" s="9" customFormat="1" x14ac:dyDescent="0.2">
      <c r="A14" s="29" t="s">
        <v>19</v>
      </c>
      <c r="B14" s="30">
        <f>SUM(B8:B13)</f>
        <v>5133265.4700000007</v>
      </c>
      <c r="C14" s="30">
        <f t="shared" ref="C14:H14" si="1">SUM(C8:C13)</f>
        <v>513334.97000000009</v>
      </c>
      <c r="D14" s="30">
        <f>SUM(D8:D13)</f>
        <v>1499324.4400000002</v>
      </c>
      <c r="E14" s="30">
        <f t="shared" si="1"/>
        <v>0</v>
      </c>
      <c r="F14" s="30">
        <f t="shared" si="1"/>
        <v>466201.04</v>
      </c>
      <c r="G14" s="30">
        <f t="shared" si="1"/>
        <v>513338.9</v>
      </c>
      <c r="H14" s="30">
        <f t="shared" si="1"/>
        <v>0</v>
      </c>
      <c r="I14" s="30">
        <f>SUM(I8:I13)</f>
        <v>8125464.8200000012</v>
      </c>
      <c r="J14" s="1"/>
      <c r="K14" s="1"/>
    </row>
    <row r="15" spans="1:11" s="1" customFormat="1" ht="13.2" x14ac:dyDescent="0.25">
      <c r="A15" s="27"/>
      <c r="B15" s="31"/>
      <c r="C15" s="31"/>
      <c r="D15" s="31"/>
      <c r="E15" s="31"/>
      <c r="F15" s="31"/>
      <c r="G15" s="31"/>
      <c r="H15" s="31"/>
      <c r="I15" s="31"/>
    </row>
    <row r="16" spans="1:11" s="1" customFormat="1" x14ac:dyDescent="0.2">
      <c r="A16" s="25" t="s">
        <v>20</v>
      </c>
      <c r="B16" s="26">
        <v>1284422.9700000002</v>
      </c>
      <c r="C16" s="26"/>
      <c r="D16" s="26">
        <v>432535.63</v>
      </c>
      <c r="E16" s="26">
        <v>0</v>
      </c>
      <c r="F16" s="26">
        <v>396661.59</v>
      </c>
      <c r="G16" s="26">
        <v>0</v>
      </c>
      <c r="H16" s="26">
        <v>0</v>
      </c>
      <c r="I16" s="26">
        <f>SUM(B16:H16)</f>
        <v>2113620.19</v>
      </c>
    </row>
    <row r="17" spans="1:11" s="1" customFormat="1" x14ac:dyDescent="0.2">
      <c r="A17" s="27" t="s">
        <v>21</v>
      </c>
      <c r="B17" s="26">
        <v>58561.099999999991</v>
      </c>
      <c r="C17" s="26"/>
      <c r="D17" s="26">
        <v>43499.95</v>
      </c>
      <c r="E17" s="26">
        <v>0</v>
      </c>
      <c r="F17" s="26">
        <v>0</v>
      </c>
      <c r="G17" s="26">
        <v>0</v>
      </c>
      <c r="H17" s="26">
        <v>0</v>
      </c>
      <c r="I17" s="26">
        <f t="shared" ref="I17:I18" si="2">SUM(B17:H17)</f>
        <v>102061.04999999999</v>
      </c>
    </row>
    <row r="18" spans="1:11" s="1" customFormat="1" x14ac:dyDescent="0.2">
      <c r="A18" s="28" t="s">
        <v>22</v>
      </c>
      <c r="B18" s="26">
        <v>2142894.5499999998</v>
      </c>
      <c r="C18" s="26"/>
      <c r="D18" s="26">
        <v>244857.12</v>
      </c>
      <c r="E18" s="26">
        <v>0</v>
      </c>
      <c r="F18" s="26">
        <v>0</v>
      </c>
      <c r="G18" s="26">
        <v>0</v>
      </c>
      <c r="H18" s="26">
        <v>0</v>
      </c>
      <c r="I18" s="26">
        <f t="shared" si="2"/>
        <v>2387751.67</v>
      </c>
    </row>
    <row r="19" spans="1:11" s="9" customFormat="1" x14ac:dyDescent="0.2">
      <c r="A19" s="32" t="s">
        <v>19</v>
      </c>
      <c r="B19" s="30">
        <f>SUM(B16:B18)</f>
        <v>3485878.62</v>
      </c>
      <c r="C19" s="30">
        <f t="shared" ref="C19:H19" si="3">SUM(C16:C18)</f>
        <v>0</v>
      </c>
      <c r="D19" s="30">
        <f>SUM(D16:D18)</f>
        <v>720892.7</v>
      </c>
      <c r="E19" s="30">
        <f t="shared" si="3"/>
        <v>0</v>
      </c>
      <c r="F19" s="30">
        <f t="shared" si="3"/>
        <v>396661.59</v>
      </c>
      <c r="G19" s="30">
        <f t="shared" si="3"/>
        <v>0</v>
      </c>
      <c r="H19" s="30">
        <f t="shared" si="3"/>
        <v>0</v>
      </c>
      <c r="I19" s="30">
        <f>SUM(I16:I18)</f>
        <v>4603432.91</v>
      </c>
      <c r="J19" s="1"/>
      <c r="K19" s="1"/>
    </row>
    <row r="20" spans="1:11" s="1" customFormat="1" ht="13.2" x14ac:dyDescent="0.25">
      <c r="A20" s="27"/>
      <c r="B20" s="31"/>
      <c r="C20" s="31"/>
      <c r="D20" s="31"/>
      <c r="E20" s="31"/>
      <c r="F20" s="31"/>
      <c r="G20" s="31"/>
      <c r="H20" s="31"/>
      <c r="I20" s="31"/>
    </row>
    <row r="21" spans="1:11" s="1" customFormat="1" x14ac:dyDescent="0.2">
      <c r="A21" s="25" t="s">
        <v>23</v>
      </c>
      <c r="B21" s="26">
        <v>12298359.25</v>
      </c>
      <c r="C21" s="26">
        <v>1325784.3500000001</v>
      </c>
      <c r="D21" s="26">
        <v>8424299.5899999999</v>
      </c>
      <c r="E21" s="26">
        <v>5048676.99</v>
      </c>
      <c r="F21" s="26">
        <v>4533234.42</v>
      </c>
      <c r="G21" s="26">
        <v>0</v>
      </c>
      <c r="H21" s="26">
        <v>0</v>
      </c>
      <c r="I21" s="26">
        <f>SUM(B21:H21)</f>
        <v>31630354.600000001</v>
      </c>
    </row>
    <row r="22" spans="1:11" s="1" customFormat="1" x14ac:dyDescent="0.2">
      <c r="A22" s="27" t="s">
        <v>24</v>
      </c>
      <c r="B22" s="26">
        <v>399061.51</v>
      </c>
      <c r="C22" s="26">
        <v>79166.490000000005</v>
      </c>
      <c r="D22" s="26">
        <v>119427.18999999996</v>
      </c>
      <c r="E22" s="26">
        <v>0</v>
      </c>
      <c r="F22" s="26">
        <v>0</v>
      </c>
      <c r="G22" s="26">
        <v>0</v>
      </c>
      <c r="H22" s="26">
        <v>0</v>
      </c>
      <c r="I22" s="26">
        <f t="shared" ref="I22:I26" si="4">SUM(B22:H22)</f>
        <v>597655.18999999994</v>
      </c>
    </row>
    <row r="23" spans="1:11" s="1" customFormat="1" x14ac:dyDescent="0.2">
      <c r="A23" s="27" t="s">
        <v>25</v>
      </c>
      <c r="B23" s="26">
        <v>20240544.57</v>
      </c>
      <c r="C23" s="26">
        <v>1881778.5599999996</v>
      </c>
      <c r="D23" s="26">
        <v>2838770.95</v>
      </c>
      <c r="E23" s="26">
        <v>0</v>
      </c>
      <c r="F23" s="26">
        <v>0</v>
      </c>
      <c r="G23" s="26">
        <v>0</v>
      </c>
      <c r="H23" s="26">
        <v>0</v>
      </c>
      <c r="I23" s="26">
        <f t="shared" si="4"/>
        <v>24961094.079999998</v>
      </c>
    </row>
    <row r="24" spans="1:11" s="1" customFormat="1" x14ac:dyDescent="0.2">
      <c r="A24" s="27" t="s">
        <v>26</v>
      </c>
      <c r="B24" s="26">
        <v>1877461.56</v>
      </c>
      <c r="C24" s="26">
        <v>138361.46</v>
      </c>
      <c r="D24" s="26">
        <v>208726.16999999995</v>
      </c>
      <c r="E24" s="26">
        <v>0</v>
      </c>
      <c r="F24" s="26">
        <v>0</v>
      </c>
      <c r="G24" s="26">
        <v>0</v>
      </c>
      <c r="H24" s="26">
        <v>0</v>
      </c>
      <c r="I24" s="26">
        <f t="shared" si="4"/>
        <v>2224549.19</v>
      </c>
    </row>
    <row r="25" spans="1:11" s="1" customFormat="1" x14ac:dyDescent="0.2">
      <c r="A25" s="27" t="s">
        <v>27</v>
      </c>
      <c r="B25" s="26">
        <v>13971767.390000001</v>
      </c>
      <c r="C25" s="26">
        <v>1278583.8600000001</v>
      </c>
      <c r="D25" s="26">
        <v>1928817.13</v>
      </c>
      <c r="E25" s="26">
        <v>0</v>
      </c>
      <c r="F25" s="26">
        <v>0</v>
      </c>
      <c r="G25" s="26">
        <v>0</v>
      </c>
      <c r="H25" s="26">
        <v>0</v>
      </c>
      <c r="I25" s="26">
        <f t="shared" si="4"/>
        <v>17179168.379999999</v>
      </c>
    </row>
    <row r="26" spans="1:11" s="1" customFormat="1" x14ac:dyDescent="0.2">
      <c r="A26" s="28" t="s">
        <v>28</v>
      </c>
      <c r="B26" s="26">
        <v>1699167.03</v>
      </c>
      <c r="C26" s="26">
        <v>345003.98</v>
      </c>
      <c r="D26" s="26">
        <v>520458.3</v>
      </c>
      <c r="E26" s="26">
        <v>0</v>
      </c>
      <c r="F26" s="26">
        <v>0</v>
      </c>
      <c r="G26" s="26">
        <v>0</v>
      </c>
      <c r="H26" s="26">
        <v>0</v>
      </c>
      <c r="I26" s="26">
        <f t="shared" si="4"/>
        <v>2564629.31</v>
      </c>
    </row>
    <row r="27" spans="1:11" s="9" customFormat="1" x14ac:dyDescent="0.2">
      <c r="A27" s="32" t="s">
        <v>19</v>
      </c>
      <c r="B27" s="30">
        <f>SUM(B21:B26)</f>
        <v>50486361.310000002</v>
      </c>
      <c r="C27" s="30">
        <f t="shared" ref="C27:I27" si="5">SUM(C21:C26)</f>
        <v>5048678.6999999993</v>
      </c>
      <c r="D27" s="30">
        <f>SUM(D21:D26)</f>
        <v>14040499.330000002</v>
      </c>
      <c r="E27" s="30">
        <f t="shared" si="5"/>
        <v>5048676.99</v>
      </c>
      <c r="F27" s="30">
        <f t="shared" si="5"/>
        <v>4533234.42</v>
      </c>
      <c r="G27" s="30">
        <f t="shared" si="5"/>
        <v>0</v>
      </c>
      <c r="H27" s="30">
        <f t="shared" si="5"/>
        <v>0</v>
      </c>
      <c r="I27" s="30">
        <f t="shared" si="5"/>
        <v>79157450.75</v>
      </c>
      <c r="J27" s="1"/>
      <c r="K27" s="1"/>
    </row>
    <row r="28" spans="1:11" s="1" customFormat="1" ht="13.2" x14ac:dyDescent="0.25">
      <c r="A28" s="27"/>
      <c r="B28" s="31"/>
      <c r="C28" s="31"/>
      <c r="D28" s="31"/>
      <c r="E28" s="31"/>
      <c r="F28" s="31"/>
      <c r="G28" s="31"/>
      <c r="H28" s="31"/>
      <c r="I28" s="31"/>
    </row>
    <row r="29" spans="1:11" s="1" customFormat="1" x14ac:dyDescent="0.2">
      <c r="A29" s="25" t="s">
        <v>29</v>
      </c>
      <c r="B29" s="26">
        <v>8573121.5800000001</v>
      </c>
      <c r="C29" s="26">
        <v>1118974.3500000001</v>
      </c>
      <c r="D29" s="26">
        <v>31326.69</v>
      </c>
      <c r="E29" s="26">
        <v>0</v>
      </c>
      <c r="F29" s="26">
        <v>2114107.36</v>
      </c>
      <c r="G29" s="26">
        <v>2303270.54</v>
      </c>
      <c r="H29" s="26">
        <v>0</v>
      </c>
      <c r="I29" s="26">
        <f>SUM(B29:H29)</f>
        <v>14140800.52</v>
      </c>
    </row>
    <row r="30" spans="1:11" s="1" customFormat="1" x14ac:dyDescent="0.2">
      <c r="A30" s="27" t="s">
        <v>30</v>
      </c>
      <c r="B30" s="26">
        <v>523044.58</v>
      </c>
      <c r="C30" s="26">
        <v>82275.100000000006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f t="shared" ref="I30:I34" si="6">SUM(B30:H30)</f>
        <v>605319.68000000005</v>
      </c>
    </row>
    <row r="31" spans="1:11" s="1" customFormat="1" x14ac:dyDescent="0.2">
      <c r="A31" s="27" t="s">
        <v>31</v>
      </c>
      <c r="B31" s="26">
        <v>1862380.82</v>
      </c>
      <c r="C31" s="26">
        <v>113194.59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f t="shared" si="6"/>
        <v>1975575.4100000001</v>
      </c>
    </row>
    <row r="32" spans="1:11" s="1" customFormat="1" x14ac:dyDescent="0.2">
      <c r="A32" s="27" t="s">
        <v>32</v>
      </c>
      <c r="B32" s="26">
        <v>156839.47999999998</v>
      </c>
      <c r="C32" s="26">
        <v>33308.130000000005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f t="shared" si="6"/>
        <v>190147.61</v>
      </c>
    </row>
    <row r="33" spans="1:11" s="1" customFormat="1" x14ac:dyDescent="0.2">
      <c r="A33" s="27" t="s">
        <v>33</v>
      </c>
      <c r="B33" s="26">
        <v>1787836.35</v>
      </c>
      <c r="C33" s="26">
        <v>54142.3</v>
      </c>
      <c r="D33" s="26">
        <v>177608.97</v>
      </c>
      <c r="E33" s="26">
        <v>0</v>
      </c>
      <c r="F33" s="26">
        <v>0</v>
      </c>
      <c r="G33" s="26">
        <v>0</v>
      </c>
      <c r="H33" s="26">
        <v>0</v>
      </c>
      <c r="I33" s="26">
        <f t="shared" si="6"/>
        <v>2019587.62</v>
      </c>
    </row>
    <row r="34" spans="1:11" s="1" customFormat="1" x14ac:dyDescent="0.2">
      <c r="A34" s="28" t="s">
        <v>34</v>
      </c>
      <c r="B34" s="26">
        <v>10323655.939999998</v>
      </c>
      <c r="C34" s="26">
        <v>920845.10999999987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f t="shared" si="6"/>
        <v>11244501.049999997</v>
      </c>
    </row>
    <row r="35" spans="1:11" s="9" customFormat="1" x14ac:dyDescent="0.2">
      <c r="A35" s="32" t="s">
        <v>19</v>
      </c>
      <c r="B35" s="30">
        <f>SUM(B29:B34)</f>
        <v>23226878.75</v>
      </c>
      <c r="C35" s="30">
        <f t="shared" ref="C35:I35" si="7">SUM(C29:C34)</f>
        <v>2322739.58</v>
      </c>
      <c r="D35" s="30">
        <f>SUM(D29:D34)</f>
        <v>208935.66</v>
      </c>
      <c r="E35" s="30">
        <f t="shared" si="7"/>
        <v>0</v>
      </c>
      <c r="F35" s="30">
        <f t="shared" si="7"/>
        <v>2114107.36</v>
      </c>
      <c r="G35" s="30">
        <f t="shared" si="7"/>
        <v>2303270.54</v>
      </c>
      <c r="H35" s="30">
        <f t="shared" si="7"/>
        <v>0</v>
      </c>
      <c r="I35" s="30">
        <f t="shared" si="7"/>
        <v>30175931.889999997</v>
      </c>
      <c r="J35" s="1"/>
      <c r="K35" s="1"/>
    </row>
    <row r="36" spans="1:11" s="1" customFormat="1" ht="13.2" x14ac:dyDescent="0.25">
      <c r="A36" s="27"/>
      <c r="B36" s="31"/>
      <c r="C36" s="31"/>
      <c r="D36" s="31"/>
      <c r="E36" s="31"/>
      <c r="F36" s="31"/>
      <c r="G36" s="31"/>
      <c r="H36" s="31"/>
      <c r="I36" s="31"/>
    </row>
    <row r="37" spans="1:11" s="1" customFormat="1" x14ac:dyDescent="0.2">
      <c r="A37" s="25" t="s">
        <v>35</v>
      </c>
      <c r="B37" s="26">
        <v>7097191.4799999995</v>
      </c>
      <c r="C37" s="26">
        <v>958670.96</v>
      </c>
      <c r="D37" s="26">
        <v>62267.26</v>
      </c>
      <c r="E37" s="26">
        <v>1507253.45</v>
      </c>
      <c r="F37" s="26">
        <v>1374421.85</v>
      </c>
      <c r="G37" s="26">
        <v>1510312.4499999995</v>
      </c>
      <c r="H37" s="26">
        <v>1510297.2599999998</v>
      </c>
      <c r="I37" s="26">
        <f>SUM(B37:H37)</f>
        <v>14020414.709999997</v>
      </c>
    </row>
    <row r="38" spans="1:11" s="1" customFormat="1" x14ac:dyDescent="0.2">
      <c r="A38" s="27" t="s">
        <v>36</v>
      </c>
      <c r="B38" s="26">
        <v>620463.05000000005</v>
      </c>
      <c r="C38" s="26">
        <v>64861.05</v>
      </c>
      <c r="D38" s="26">
        <v>0</v>
      </c>
      <c r="E38" s="26"/>
      <c r="F38" s="26"/>
      <c r="G38" s="26"/>
      <c r="H38" s="26"/>
      <c r="I38" s="26">
        <f t="shared" ref="I38:I40" si="8">SUM(B38:H38)</f>
        <v>685324.10000000009</v>
      </c>
    </row>
    <row r="39" spans="1:11" s="1" customFormat="1" x14ac:dyDescent="0.2">
      <c r="A39" s="27" t="s">
        <v>37</v>
      </c>
      <c r="B39" s="26">
        <v>3827440.66</v>
      </c>
      <c r="C39" s="26">
        <v>349647.77</v>
      </c>
      <c r="D39" s="26">
        <v>0</v>
      </c>
      <c r="E39" s="26"/>
      <c r="F39" s="26"/>
      <c r="G39" s="26"/>
      <c r="H39" s="26"/>
      <c r="I39" s="26">
        <f t="shared" si="8"/>
        <v>4177088.43</v>
      </c>
    </row>
    <row r="40" spans="1:11" s="1" customFormat="1" x14ac:dyDescent="0.2">
      <c r="A40" s="28" t="s">
        <v>38</v>
      </c>
      <c r="B40" s="26">
        <v>3557529.19</v>
      </c>
      <c r="C40" s="26">
        <v>137132.49</v>
      </c>
      <c r="D40" s="26">
        <v>353003.3</v>
      </c>
      <c r="E40" s="26"/>
      <c r="F40" s="26"/>
      <c r="G40" s="26"/>
      <c r="H40" s="26"/>
      <c r="I40" s="26">
        <f t="shared" si="8"/>
        <v>4047664.9799999995</v>
      </c>
    </row>
    <row r="41" spans="1:11" s="9" customFormat="1" x14ac:dyDescent="0.2">
      <c r="A41" s="32" t="s">
        <v>19</v>
      </c>
      <c r="B41" s="30">
        <f>SUM(B37:B40)</f>
        <v>15102624.379999999</v>
      </c>
      <c r="C41" s="30">
        <f t="shared" ref="C41:I41" si="9">SUM(C37:C40)</f>
        <v>1510312.27</v>
      </c>
      <c r="D41" s="30">
        <f>SUM(D37:D40)</f>
        <v>415270.56</v>
      </c>
      <c r="E41" s="30">
        <f t="shared" si="9"/>
        <v>1507253.45</v>
      </c>
      <c r="F41" s="30">
        <f t="shared" si="9"/>
        <v>1374421.85</v>
      </c>
      <c r="G41" s="30">
        <f t="shared" si="9"/>
        <v>1510312.4499999995</v>
      </c>
      <c r="H41" s="30">
        <f t="shared" si="9"/>
        <v>1510297.2599999998</v>
      </c>
      <c r="I41" s="30">
        <f t="shared" si="9"/>
        <v>22930492.219999999</v>
      </c>
      <c r="J41" s="1"/>
      <c r="K41" s="1"/>
    </row>
    <row r="42" spans="1:11" s="1" customFormat="1" ht="13.2" x14ac:dyDescent="0.25">
      <c r="A42" s="27"/>
      <c r="B42" s="31"/>
      <c r="C42" s="31"/>
      <c r="D42" s="31"/>
      <c r="E42" s="31"/>
      <c r="F42" s="31"/>
      <c r="G42" s="31"/>
      <c r="H42" s="31"/>
      <c r="I42" s="31"/>
    </row>
    <row r="43" spans="1:11" s="1" customFormat="1" x14ac:dyDescent="0.2">
      <c r="A43" s="25" t="s">
        <v>39</v>
      </c>
      <c r="B43" s="26">
        <v>40110149.299999997</v>
      </c>
      <c r="C43" s="26">
        <v>5100425.9800000004</v>
      </c>
      <c r="D43" s="26">
        <v>0</v>
      </c>
      <c r="E43" s="26">
        <v>0</v>
      </c>
      <c r="F43" s="26">
        <v>0</v>
      </c>
      <c r="G43" s="26">
        <v>0</v>
      </c>
      <c r="H43" s="26">
        <v>9813867.5600000005</v>
      </c>
      <c r="I43" s="26">
        <f>SUM(B43:H43)</f>
        <v>55024442.840000004</v>
      </c>
    </row>
    <row r="44" spans="1:11" s="1" customFormat="1" x14ac:dyDescent="0.2">
      <c r="A44" s="27" t="s">
        <v>40</v>
      </c>
      <c r="B44" s="26">
        <v>3927696.71</v>
      </c>
      <c r="C44" s="26">
        <v>387797.37000000005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f t="shared" ref="I44:I50" si="10">SUM(B44:H44)</f>
        <v>4315494.08</v>
      </c>
    </row>
    <row r="45" spans="1:11" s="1" customFormat="1" x14ac:dyDescent="0.2">
      <c r="A45" s="27" t="s">
        <v>41</v>
      </c>
      <c r="B45" s="26">
        <v>4955051.3600000003</v>
      </c>
      <c r="C45" s="26">
        <v>434007.03999999998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f t="shared" si="10"/>
        <v>5389058.4000000004</v>
      </c>
    </row>
    <row r="46" spans="1:11" s="1" customFormat="1" x14ac:dyDescent="0.2">
      <c r="A46" s="27" t="s">
        <v>42</v>
      </c>
      <c r="B46" s="26">
        <v>580376.46</v>
      </c>
      <c r="C46" s="26">
        <v>61416.890000000007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f t="shared" si="10"/>
        <v>641793.35</v>
      </c>
    </row>
    <row r="47" spans="1:11" s="1" customFormat="1" x14ac:dyDescent="0.2">
      <c r="A47" s="27" t="s">
        <v>43</v>
      </c>
      <c r="B47" s="26">
        <v>2867068.54</v>
      </c>
      <c r="C47" s="26">
        <v>160334.16999999998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f t="shared" si="10"/>
        <v>3027402.71</v>
      </c>
    </row>
    <row r="48" spans="1:11" s="1" customFormat="1" x14ac:dyDescent="0.2">
      <c r="A48" s="27" t="s">
        <v>44</v>
      </c>
      <c r="B48" s="26">
        <v>43420655.619999997</v>
      </c>
      <c r="C48" s="26">
        <v>3338377.28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 t="shared" si="10"/>
        <v>46759032.899999999</v>
      </c>
    </row>
    <row r="49" spans="1:11" s="1" customFormat="1" ht="12.75" customHeight="1" x14ac:dyDescent="0.2">
      <c r="A49" s="27" t="s">
        <v>45</v>
      </c>
      <c r="B49" s="26">
        <v>2097274.7000000002</v>
      </c>
      <c r="C49" s="26">
        <v>297265.12000000005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f t="shared" si="10"/>
        <v>2394539.8200000003</v>
      </c>
    </row>
    <row r="50" spans="1:11" s="1" customFormat="1" x14ac:dyDescent="0.2">
      <c r="A50" s="28" t="s">
        <v>46</v>
      </c>
      <c r="B50" s="26">
        <v>179832.75999999998</v>
      </c>
      <c r="C50" s="26">
        <v>32518.99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f t="shared" si="10"/>
        <v>212351.74999999997</v>
      </c>
    </row>
    <row r="51" spans="1:11" s="9" customFormat="1" x14ac:dyDescent="0.2">
      <c r="A51" s="32" t="s">
        <v>19</v>
      </c>
      <c r="B51" s="30">
        <f>SUM(B43:B50)</f>
        <v>98138105.450000003</v>
      </c>
      <c r="C51" s="30">
        <f t="shared" ref="C51:I51" si="11">SUM(C43:C50)</f>
        <v>9812142.8399999999</v>
      </c>
      <c r="D51" s="30">
        <f t="shared" si="11"/>
        <v>0</v>
      </c>
      <c r="E51" s="30">
        <f t="shared" si="11"/>
        <v>0</v>
      </c>
      <c r="F51" s="30">
        <f t="shared" si="11"/>
        <v>0</v>
      </c>
      <c r="G51" s="30">
        <f t="shared" si="11"/>
        <v>0</v>
      </c>
      <c r="H51" s="30">
        <f t="shared" si="11"/>
        <v>9813867.5600000005</v>
      </c>
      <c r="I51" s="30">
        <f t="shared" si="11"/>
        <v>117764115.84999999</v>
      </c>
      <c r="J51" s="1"/>
      <c r="K51" s="1"/>
    </row>
    <row r="52" spans="1:11" s="1" customFormat="1" x14ac:dyDescent="0.2">
      <c r="A52" s="27"/>
      <c r="B52" s="33"/>
      <c r="C52" s="33"/>
      <c r="D52" s="33"/>
      <c r="E52" s="34"/>
      <c r="F52" s="33"/>
      <c r="G52" s="33"/>
      <c r="H52" s="33"/>
      <c r="I52" s="33"/>
    </row>
    <row r="53" spans="1:11" s="1" customFormat="1" x14ac:dyDescent="0.2">
      <c r="A53" s="25" t="s">
        <v>47</v>
      </c>
      <c r="B53" s="26">
        <v>822540.16</v>
      </c>
      <c r="C53" s="26">
        <v>22916.31</v>
      </c>
      <c r="D53" s="26">
        <v>0</v>
      </c>
      <c r="E53" s="26">
        <v>0</v>
      </c>
      <c r="F53" s="26">
        <v>50098.37</v>
      </c>
      <c r="G53" s="26">
        <v>116844.12</v>
      </c>
      <c r="H53" s="26">
        <v>116999.77</v>
      </c>
      <c r="I53" s="26">
        <f>SUM(B53:H53)</f>
        <v>1129398.73</v>
      </c>
    </row>
    <row r="54" spans="1:11" s="1" customFormat="1" x14ac:dyDescent="0.2">
      <c r="A54" s="27" t="s">
        <v>48</v>
      </c>
      <c r="B54" s="26">
        <v>331716.92000000004</v>
      </c>
      <c r="C54" s="26">
        <v>30302.47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f t="shared" ref="I54:I55" si="12">SUM(B54:H54)</f>
        <v>362019.39</v>
      </c>
    </row>
    <row r="55" spans="1:11" s="1" customFormat="1" x14ac:dyDescent="0.2">
      <c r="A55" s="28" t="s">
        <v>49</v>
      </c>
      <c r="B55" s="26">
        <v>15821.72</v>
      </c>
      <c r="C55" s="26">
        <v>1538.79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f t="shared" si="12"/>
        <v>17360.509999999998</v>
      </c>
    </row>
    <row r="56" spans="1:11" s="9" customFormat="1" x14ac:dyDescent="0.2">
      <c r="A56" s="32" t="s">
        <v>19</v>
      </c>
      <c r="B56" s="30">
        <f>SUM(B53:B55)</f>
        <v>1170078.8</v>
      </c>
      <c r="C56" s="30">
        <f t="shared" ref="C56:I56" si="13">SUM(C53:C55)</f>
        <v>54757.57</v>
      </c>
      <c r="D56" s="30">
        <f t="shared" si="13"/>
        <v>0</v>
      </c>
      <c r="E56" s="30">
        <f t="shared" si="13"/>
        <v>0</v>
      </c>
      <c r="F56" s="30">
        <f t="shared" si="13"/>
        <v>50098.37</v>
      </c>
      <c r="G56" s="30">
        <f t="shared" si="13"/>
        <v>116844.12</v>
      </c>
      <c r="H56" s="30">
        <f t="shared" si="13"/>
        <v>116999.77</v>
      </c>
      <c r="I56" s="30">
        <f t="shared" si="13"/>
        <v>1508778.6300000001</v>
      </c>
      <c r="J56" s="1"/>
      <c r="K56" s="1"/>
    </row>
    <row r="57" spans="1:11" s="1" customFormat="1" x14ac:dyDescent="0.2">
      <c r="A57" s="27"/>
      <c r="B57" s="33"/>
      <c r="C57" s="33"/>
      <c r="D57" s="33"/>
      <c r="E57" s="34"/>
      <c r="F57" s="33"/>
      <c r="G57" s="33"/>
      <c r="H57" s="33"/>
      <c r="I57" s="33"/>
    </row>
    <row r="58" spans="1:11" s="1" customFormat="1" x14ac:dyDescent="0.2">
      <c r="A58" s="25" t="s">
        <v>50</v>
      </c>
      <c r="B58" s="26">
        <v>8499608.1300000008</v>
      </c>
      <c r="C58" s="26">
        <v>1206974.94</v>
      </c>
      <c r="D58" s="26">
        <v>48254.96</v>
      </c>
      <c r="E58" s="26">
        <v>0</v>
      </c>
      <c r="F58" s="26">
        <v>2224990.5699999998</v>
      </c>
      <c r="G58" s="26">
        <v>2446272.9299999997</v>
      </c>
      <c r="H58" s="26">
        <v>2447724.92</v>
      </c>
      <c r="I58" s="26">
        <f>SUM(B58:H58)</f>
        <v>16873826.450000003</v>
      </c>
    </row>
    <row r="59" spans="1:11" s="1" customFormat="1" x14ac:dyDescent="0.2">
      <c r="A59" s="27" t="s">
        <v>51</v>
      </c>
      <c r="B59" s="26">
        <v>530631.71</v>
      </c>
      <c r="C59" s="26">
        <v>44585.89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f t="shared" ref="I59:I63" si="14">SUM(B59:H59)</f>
        <v>575217.6</v>
      </c>
    </row>
    <row r="60" spans="1:11" s="1" customFormat="1" x14ac:dyDescent="0.2">
      <c r="A60" s="27" t="s">
        <v>52</v>
      </c>
      <c r="B60" s="26">
        <v>886758.05</v>
      </c>
      <c r="C60" s="26">
        <v>58385.3</v>
      </c>
      <c r="D60" s="26">
        <v>84896.27</v>
      </c>
      <c r="E60" s="26">
        <v>0</v>
      </c>
      <c r="F60" s="26">
        <v>0</v>
      </c>
      <c r="G60" s="26">
        <v>0</v>
      </c>
      <c r="H60" s="26">
        <v>0</v>
      </c>
      <c r="I60" s="26">
        <f t="shared" si="14"/>
        <v>1030039.6200000001</v>
      </c>
    </row>
    <row r="61" spans="1:11" s="1" customFormat="1" x14ac:dyDescent="0.2">
      <c r="A61" s="27" t="s">
        <v>53</v>
      </c>
      <c r="B61" s="26">
        <v>2971123.1699999995</v>
      </c>
      <c r="C61" s="26">
        <v>245977.17999999996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f t="shared" si="14"/>
        <v>3217100.3499999996</v>
      </c>
    </row>
    <row r="62" spans="1:11" s="1" customFormat="1" x14ac:dyDescent="0.2">
      <c r="A62" s="27" t="s">
        <v>54</v>
      </c>
      <c r="B62" s="26">
        <v>9606167.0199999996</v>
      </c>
      <c r="C62" s="26">
        <v>766917.35999999987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f t="shared" si="14"/>
        <v>10373084.379999999</v>
      </c>
    </row>
    <row r="63" spans="1:11" s="1" customFormat="1" x14ac:dyDescent="0.2">
      <c r="A63" s="28" t="s">
        <v>55</v>
      </c>
      <c r="B63" s="26">
        <v>1985830.54</v>
      </c>
      <c r="C63" s="26">
        <v>126914.31</v>
      </c>
      <c r="D63" s="26">
        <v>188748.49999999997</v>
      </c>
      <c r="E63" s="26">
        <v>0</v>
      </c>
      <c r="F63" s="26">
        <v>0</v>
      </c>
      <c r="G63" s="26">
        <v>0</v>
      </c>
      <c r="H63" s="26">
        <v>0</v>
      </c>
      <c r="I63" s="26">
        <f t="shared" si="14"/>
        <v>2301493.35</v>
      </c>
    </row>
    <row r="64" spans="1:11" s="9" customFormat="1" x14ac:dyDescent="0.2">
      <c r="A64" s="32" t="s">
        <v>19</v>
      </c>
      <c r="B64" s="30">
        <f>SUM(B58:B63)</f>
        <v>24480118.619999997</v>
      </c>
      <c r="C64" s="30">
        <f t="shared" ref="C64:I64" si="15">SUM(C58:C63)</f>
        <v>2449754.98</v>
      </c>
      <c r="D64" s="30">
        <f>SUM(D58:D63)</f>
        <v>321899.73</v>
      </c>
      <c r="E64" s="30">
        <f t="shared" si="15"/>
        <v>0</v>
      </c>
      <c r="F64" s="30">
        <f t="shared" si="15"/>
        <v>2224990.5699999998</v>
      </c>
      <c r="G64" s="30">
        <f t="shared" si="15"/>
        <v>2446272.9299999997</v>
      </c>
      <c r="H64" s="30">
        <f t="shared" si="15"/>
        <v>2447724.92</v>
      </c>
      <c r="I64" s="30">
        <f t="shared" si="15"/>
        <v>34370761.75</v>
      </c>
      <c r="J64" s="1"/>
      <c r="K64" s="1"/>
    </row>
    <row r="65" spans="1:11" s="1" customFormat="1" ht="13.2" x14ac:dyDescent="0.25">
      <c r="A65" s="27"/>
      <c r="B65" s="31"/>
      <c r="C65" s="31"/>
      <c r="D65" s="31"/>
      <c r="E65" s="31"/>
      <c r="F65" s="31"/>
      <c r="G65" s="31"/>
      <c r="H65" s="31"/>
      <c r="I65" s="31"/>
    </row>
    <row r="66" spans="1:11" s="1" customFormat="1" x14ac:dyDescent="0.2">
      <c r="A66" s="25" t="s">
        <v>56</v>
      </c>
      <c r="B66" s="26">
        <v>7366651.4999999981</v>
      </c>
      <c r="C66" s="26">
        <v>712252.71000000008</v>
      </c>
      <c r="D66" s="26">
        <v>0</v>
      </c>
      <c r="E66" s="26">
        <v>0</v>
      </c>
      <c r="F66" s="26">
        <v>1074798.19</v>
      </c>
      <c r="G66" s="26">
        <v>1177600.31</v>
      </c>
      <c r="H66" s="26">
        <v>0</v>
      </c>
      <c r="I66" s="26">
        <f>SUM(B66:H66)</f>
        <v>10331302.709999999</v>
      </c>
    </row>
    <row r="67" spans="1:11" s="1" customFormat="1" x14ac:dyDescent="0.2">
      <c r="A67" s="27" t="s">
        <v>57</v>
      </c>
      <c r="B67" s="26">
        <v>121360.42</v>
      </c>
      <c r="C67" s="26">
        <v>61292.13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f t="shared" ref="I67:I71" si="16">SUM(B67:H67)</f>
        <v>182652.55</v>
      </c>
    </row>
    <row r="68" spans="1:11" s="1" customFormat="1" x14ac:dyDescent="0.2">
      <c r="A68" s="27" t="s">
        <v>58</v>
      </c>
      <c r="B68" s="26">
        <v>4079984.89</v>
      </c>
      <c r="C68" s="26">
        <v>336125.99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f t="shared" si="16"/>
        <v>4416110.88</v>
      </c>
    </row>
    <row r="69" spans="1:11" s="1" customFormat="1" x14ac:dyDescent="0.2">
      <c r="A69" s="27" t="s">
        <v>59</v>
      </c>
      <c r="B69" s="26">
        <v>44060.039999999994</v>
      </c>
      <c r="C69" s="26">
        <v>8090.57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f t="shared" si="16"/>
        <v>52150.609999999993</v>
      </c>
    </row>
    <row r="70" spans="1:11" s="1" customFormat="1" x14ac:dyDescent="0.2">
      <c r="A70" s="27" t="s">
        <v>60</v>
      </c>
      <c r="B70" s="26">
        <v>95358</v>
      </c>
      <c r="C70" s="26">
        <v>30474.45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f t="shared" si="16"/>
        <v>125832.45</v>
      </c>
    </row>
    <row r="71" spans="1:11" s="1" customFormat="1" x14ac:dyDescent="0.2">
      <c r="A71" s="35" t="s">
        <v>61</v>
      </c>
      <c r="B71" s="26">
        <v>110486.27</v>
      </c>
      <c r="C71" s="26">
        <v>29052.480000000003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f t="shared" si="16"/>
        <v>139538.75</v>
      </c>
    </row>
    <row r="72" spans="1:11" s="9" customFormat="1" x14ac:dyDescent="0.2">
      <c r="A72" s="29" t="s">
        <v>19</v>
      </c>
      <c r="B72" s="30">
        <f>SUM(B66:B71)</f>
        <v>11817901.119999997</v>
      </c>
      <c r="C72" s="30">
        <f t="shared" ref="C72:I72" si="17">SUM(C66:C71)</f>
        <v>1177288.33</v>
      </c>
      <c r="D72" s="30">
        <f t="shared" si="17"/>
        <v>0</v>
      </c>
      <c r="E72" s="30">
        <f t="shared" si="17"/>
        <v>0</v>
      </c>
      <c r="F72" s="30">
        <f t="shared" si="17"/>
        <v>1074798.19</v>
      </c>
      <c r="G72" s="30">
        <f t="shared" si="17"/>
        <v>1177600.31</v>
      </c>
      <c r="H72" s="30">
        <f t="shared" si="17"/>
        <v>0</v>
      </c>
      <c r="I72" s="30">
        <f t="shared" si="17"/>
        <v>15247587.949999999</v>
      </c>
      <c r="J72" s="1"/>
      <c r="K72" s="1"/>
    </row>
    <row r="73" spans="1:11" s="1" customFormat="1" ht="13.2" x14ac:dyDescent="0.25">
      <c r="A73" s="27"/>
      <c r="B73" s="31"/>
      <c r="C73" s="31"/>
      <c r="D73" s="31"/>
      <c r="E73" s="31"/>
      <c r="F73" s="31"/>
      <c r="G73" s="31"/>
      <c r="H73" s="31"/>
      <c r="I73" s="31"/>
    </row>
    <row r="74" spans="1:11" s="1" customFormat="1" x14ac:dyDescent="0.2">
      <c r="A74" s="25" t="s">
        <v>62</v>
      </c>
      <c r="B74" s="26">
        <v>569414.91999999993</v>
      </c>
      <c r="C74" s="26">
        <v>66393.899999999994</v>
      </c>
      <c r="D74" s="26">
        <v>79912.94</v>
      </c>
      <c r="E74" s="26">
        <v>0</v>
      </c>
      <c r="F74" s="26">
        <v>70256.77</v>
      </c>
      <c r="G74" s="26">
        <v>0</v>
      </c>
      <c r="H74" s="26">
        <v>75936.47</v>
      </c>
      <c r="I74" s="26">
        <f>SUM(B74:H74)</f>
        <v>861915</v>
      </c>
    </row>
    <row r="75" spans="1:11" s="1" customFormat="1" x14ac:dyDescent="0.2">
      <c r="A75" s="35" t="s">
        <v>63</v>
      </c>
      <c r="B75" s="26">
        <v>190072.43</v>
      </c>
      <c r="C75" s="26">
        <v>9549.67</v>
      </c>
      <c r="D75" s="26">
        <v>53275.3</v>
      </c>
      <c r="E75" s="26">
        <v>0</v>
      </c>
      <c r="F75" s="26">
        <v>0</v>
      </c>
      <c r="G75" s="26">
        <v>0</v>
      </c>
      <c r="H75" s="26">
        <v>0</v>
      </c>
      <c r="I75" s="26">
        <f>SUM(B75:H75)</f>
        <v>252897.40000000002</v>
      </c>
    </row>
    <row r="76" spans="1:11" s="9" customFormat="1" x14ac:dyDescent="0.2">
      <c r="A76" s="29" t="s">
        <v>19</v>
      </c>
      <c r="B76" s="30">
        <f>SUM(B74:B75)</f>
        <v>759487.34999999986</v>
      </c>
      <c r="C76" s="30">
        <f t="shared" ref="C76:I76" si="18">SUM(C74:C75)</f>
        <v>75943.569999999992</v>
      </c>
      <c r="D76" s="30">
        <f>SUM(D74:D75)</f>
        <v>133188.24</v>
      </c>
      <c r="E76" s="30">
        <f t="shared" si="18"/>
        <v>0</v>
      </c>
      <c r="F76" s="30">
        <f t="shared" si="18"/>
        <v>70256.77</v>
      </c>
      <c r="G76" s="30">
        <f t="shared" si="18"/>
        <v>0</v>
      </c>
      <c r="H76" s="30">
        <f t="shared" si="18"/>
        <v>75936.47</v>
      </c>
      <c r="I76" s="30">
        <f t="shared" si="18"/>
        <v>1114812.3999999999</v>
      </c>
      <c r="J76" s="1"/>
      <c r="K76" s="1"/>
    </row>
    <row r="77" spans="1:11" s="1" customFormat="1" ht="13.2" x14ac:dyDescent="0.25">
      <c r="A77" s="27"/>
      <c r="B77" s="31"/>
      <c r="C77" s="31"/>
      <c r="D77" s="31"/>
      <c r="E77" s="31"/>
      <c r="F77" s="31"/>
      <c r="G77" s="31"/>
      <c r="H77" s="31"/>
      <c r="I77" s="31"/>
    </row>
    <row r="78" spans="1:11" s="1" customFormat="1" x14ac:dyDescent="0.2">
      <c r="A78" s="25" t="s">
        <v>64</v>
      </c>
      <c r="B78" s="26">
        <v>5147331.16</v>
      </c>
      <c r="C78" s="26">
        <v>462524.67999999993</v>
      </c>
      <c r="D78" s="26">
        <v>3037368.42</v>
      </c>
      <c r="E78" s="26">
        <v>2038071.76</v>
      </c>
      <c r="F78" s="26">
        <v>1858389.3899999997</v>
      </c>
      <c r="G78" s="26">
        <v>0</v>
      </c>
      <c r="H78" s="26">
        <v>0</v>
      </c>
      <c r="I78" s="26">
        <f>SUM(B78:H78)</f>
        <v>12543685.41</v>
      </c>
    </row>
    <row r="79" spans="1:11" s="1" customFormat="1" x14ac:dyDescent="0.2">
      <c r="A79" s="27" t="s">
        <v>65</v>
      </c>
      <c r="B79" s="26">
        <v>329833.27</v>
      </c>
      <c r="C79" s="26">
        <v>106390.58000000002</v>
      </c>
      <c r="D79" s="26">
        <v>136734.39999999999</v>
      </c>
      <c r="E79" s="26">
        <v>0</v>
      </c>
      <c r="F79" s="26">
        <v>0</v>
      </c>
      <c r="G79" s="26">
        <v>0</v>
      </c>
      <c r="H79" s="26">
        <v>0</v>
      </c>
      <c r="I79" s="26">
        <f t="shared" ref="I79:I82" si="19">SUM(B79:H79)</f>
        <v>572958.25</v>
      </c>
    </row>
    <row r="80" spans="1:11" s="1" customFormat="1" x14ac:dyDescent="0.2">
      <c r="A80" s="27" t="s">
        <v>66</v>
      </c>
      <c r="B80" s="26">
        <v>17744.38</v>
      </c>
      <c r="C80" s="26">
        <v>3191.72</v>
      </c>
      <c r="D80" s="26">
        <v>4102.05</v>
      </c>
      <c r="E80" s="26">
        <v>0</v>
      </c>
      <c r="F80" s="26">
        <v>0</v>
      </c>
      <c r="G80" s="26">
        <v>0</v>
      </c>
      <c r="H80" s="26">
        <v>0</v>
      </c>
      <c r="I80" s="26">
        <f t="shared" si="19"/>
        <v>25038.15</v>
      </c>
    </row>
    <row r="81" spans="1:11" s="1" customFormat="1" x14ac:dyDescent="0.2">
      <c r="A81" s="27" t="s">
        <v>67</v>
      </c>
      <c r="B81" s="26">
        <v>80856.710000000006</v>
      </c>
      <c r="C81" s="26">
        <v>9575.1399999999976</v>
      </c>
      <c r="D81" s="26">
        <v>12306.090000000002</v>
      </c>
      <c r="E81" s="26">
        <v>0</v>
      </c>
      <c r="F81" s="26">
        <v>0</v>
      </c>
      <c r="G81" s="26">
        <v>0</v>
      </c>
      <c r="H81" s="26">
        <v>0</v>
      </c>
      <c r="I81" s="26">
        <f t="shared" si="19"/>
        <v>102737.94</v>
      </c>
    </row>
    <row r="82" spans="1:11" s="1" customFormat="1" x14ac:dyDescent="0.2">
      <c r="A82" s="28" t="s">
        <v>68</v>
      </c>
      <c r="B82" s="26">
        <v>14804793.529999999</v>
      </c>
      <c r="C82" s="26">
        <v>1456390.0000000002</v>
      </c>
      <c r="D82" s="26">
        <v>1871769.75</v>
      </c>
      <c r="E82" s="26">
        <v>0</v>
      </c>
      <c r="F82" s="26">
        <v>0</v>
      </c>
      <c r="G82" s="26">
        <v>0</v>
      </c>
      <c r="H82" s="26">
        <v>0</v>
      </c>
      <c r="I82" s="26">
        <f t="shared" si="19"/>
        <v>18132953.280000001</v>
      </c>
    </row>
    <row r="83" spans="1:11" s="9" customFormat="1" x14ac:dyDescent="0.2">
      <c r="A83" s="32" t="s">
        <v>19</v>
      </c>
      <c r="B83" s="30">
        <f>SUM(B78:B82)</f>
        <v>20380559.049999997</v>
      </c>
      <c r="C83" s="30">
        <f t="shared" ref="C83:I83" si="20">SUM(C78:C82)</f>
        <v>2038072.12</v>
      </c>
      <c r="D83" s="30">
        <f>SUM(D78:D82)</f>
        <v>5062280.709999999</v>
      </c>
      <c r="E83" s="30">
        <f t="shared" si="20"/>
        <v>2038071.76</v>
      </c>
      <c r="F83" s="30">
        <f t="shared" si="20"/>
        <v>1858389.3899999997</v>
      </c>
      <c r="G83" s="30">
        <f t="shared" si="20"/>
        <v>0</v>
      </c>
      <c r="H83" s="30">
        <f t="shared" si="20"/>
        <v>0</v>
      </c>
      <c r="I83" s="30">
        <f t="shared" si="20"/>
        <v>31377373.030000001</v>
      </c>
      <c r="J83" s="1"/>
      <c r="K83" s="1"/>
    </row>
    <row r="84" spans="1:11" s="1" customFormat="1" ht="13.2" x14ac:dyDescent="0.25">
      <c r="A84" s="27"/>
      <c r="B84" s="31"/>
      <c r="C84" s="31"/>
      <c r="D84" s="31"/>
      <c r="E84" s="31"/>
      <c r="F84" s="31"/>
      <c r="G84" s="31"/>
      <c r="H84" s="31"/>
      <c r="I84" s="31"/>
    </row>
    <row r="85" spans="1:11" s="1" customFormat="1" x14ac:dyDescent="0.2">
      <c r="A85" s="25" t="s">
        <v>69</v>
      </c>
      <c r="B85" s="26">
        <v>252529.66</v>
      </c>
      <c r="C85" s="26"/>
      <c r="D85" s="26"/>
      <c r="E85" s="26"/>
      <c r="F85" s="26">
        <v>36223.269999999997</v>
      </c>
      <c r="G85" s="26">
        <v>0</v>
      </c>
      <c r="H85" s="26">
        <v>0</v>
      </c>
      <c r="I85" s="26">
        <f>SUM(B85:H85)</f>
        <v>288752.93</v>
      </c>
    </row>
    <row r="86" spans="1:11" s="1" customFormat="1" x14ac:dyDescent="0.2">
      <c r="A86" s="28" t="s">
        <v>70</v>
      </c>
      <c r="B86" s="26">
        <v>193865.51</v>
      </c>
      <c r="C86" s="26"/>
      <c r="D86" s="26"/>
      <c r="E86" s="26"/>
      <c r="F86" s="26"/>
      <c r="G86" s="26">
        <v>0</v>
      </c>
      <c r="H86" s="26">
        <v>0</v>
      </c>
      <c r="I86" s="26">
        <f>SUM(B86:H86)</f>
        <v>193865.51</v>
      </c>
    </row>
    <row r="87" spans="1:11" s="9" customFormat="1" x14ac:dyDescent="0.2">
      <c r="A87" s="32" t="s">
        <v>19</v>
      </c>
      <c r="B87" s="30">
        <f>SUM(B85:B86)</f>
        <v>446395.17000000004</v>
      </c>
      <c r="C87" s="30">
        <f t="shared" ref="C87:I87" si="21">SUM(C85:C86)</f>
        <v>0</v>
      </c>
      <c r="D87" s="30">
        <f t="shared" si="21"/>
        <v>0</v>
      </c>
      <c r="E87" s="30">
        <f t="shared" si="21"/>
        <v>0</v>
      </c>
      <c r="F87" s="30">
        <f t="shared" si="21"/>
        <v>36223.269999999997</v>
      </c>
      <c r="G87" s="30">
        <f t="shared" si="21"/>
        <v>0</v>
      </c>
      <c r="H87" s="30">
        <f t="shared" si="21"/>
        <v>0</v>
      </c>
      <c r="I87" s="30">
        <f t="shared" si="21"/>
        <v>482618.44</v>
      </c>
      <c r="J87" s="1"/>
      <c r="K87" s="1"/>
    </row>
    <row r="88" spans="1:11" s="1" customFormat="1" ht="13.2" x14ac:dyDescent="0.25">
      <c r="A88" s="27"/>
      <c r="B88" s="31"/>
      <c r="C88" s="31"/>
      <c r="D88" s="31"/>
      <c r="E88" s="31"/>
      <c r="F88" s="31"/>
      <c r="G88" s="31"/>
      <c r="H88" s="31"/>
      <c r="I88" s="31"/>
    </row>
    <row r="89" spans="1:11" s="1" customFormat="1" x14ac:dyDescent="0.2">
      <c r="A89" s="25" t="s">
        <v>71</v>
      </c>
      <c r="B89" s="26">
        <v>9341105.4900000002</v>
      </c>
      <c r="C89" s="26">
        <v>1255555.83</v>
      </c>
      <c r="D89" s="26">
        <v>2641480.62</v>
      </c>
      <c r="E89" s="26">
        <v>0</v>
      </c>
      <c r="F89" s="26">
        <v>2353364.6900000004</v>
      </c>
      <c r="G89" s="26">
        <v>2534958.89</v>
      </c>
      <c r="H89" s="26">
        <v>0</v>
      </c>
      <c r="I89" s="26">
        <f>SUM(B89:H89)</f>
        <v>18126465.520000003</v>
      </c>
    </row>
    <row r="90" spans="1:11" s="1" customFormat="1" x14ac:dyDescent="0.2">
      <c r="A90" s="27" t="s">
        <v>72</v>
      </c>
      <c r="B90" s="26">
        <v>100616.35</v>
      </c>
      <c r="C90" s="26">
        <v>13143.55</v>
      </c>
      <c r="D90" s="26">
        <v>17892.14</v>
      </c>
      <c r="E90" s="26">
        <v>0</v>
      </c>
      <c r="F90" s="26">
        <v>0</v>
      </c>
      <c r="G90" s="26">
        <v>0</v>
      </c>
      <c r="H90" s="26">
        <v>0</v>
      </c>
      <c r="I90" s="26">
        <f t="shared" ref="I90:I103" si="22">SUM(B90:H90)</f>
        <v>131652.04</v>
      </c>
    </row>
    <row r="91" spans="1:11" s="1" customFormat="1" x14ac:dyDescent="0.2">
      <c r="A91" s="27" t="s">
        <v>73</v>
      </c>
      <c r="B91" s="26">
        <v>82498.039999999994</v>
      </c>
      <c r="C91" s="26">
        <v>23750.620000000003</v>
      </c>
      <c r="D91" s="26">
        <v>32331.41</v>
      </c>
      <c r="E91" s="26">
        <v>0</v>
      </c>
      <c r="F91" s="26">
        <v>0</v>
      </c>
      <c r="G91" s="26">
        <v>0</v>
      </c>
      <c r="H91" s="26">
        <v>0</v>
      </c>
      <c r="I91" s="26">
        <f t="shared" si="22"/>
        <v>138580.07</v>
      </c>
    </row>
    <row r="92" spans="1:11" s="1" customFormat="1" x14ac:dyDescent="0.2">
      <c r="A92" s="27" t="s">
        <v>74</v>
      </c>
      <c r="B92" s="26">
        <v>1794244.02</v>
      </c>
      <c r="C92" s="26">
        <v>188621.44</v>
      </c>
      <c r="D92" s="26">
        <v>421175.95</v>
      </c>
      <c r="E92" s="26">
        <v>0</v>
      </c>
      <c r="F92" s="26">
        <v>0</v>
      </c>
      <c r="G92" s="26">
        <v>0</v>
      </c>
      <c r="H92" s="26">
        <v>0</v>
      </c>
      <c r="I92" s="26">
        <f t="shared" si="22"/>
        <v>2404041.41</v>
      </c>
    </row>
    <row r="93" spans="1:11" s="1" customFormat="1" x14ac:dyDescent="0.2">
      <c r="A93" s="27" t="s">
        <v>75</v>
      </c>
      <c r="B93" s="26">
        <v>127181.44</v>
      </c>
      <c r="C93" s="26">
        <v>16717.68</v>
      </c>
      <c r="D93" s="26">
        <v>22757.539999999997</v>
      </c>
      <c r="E93" s="26">
        <v>0</v>
      </c>
      <c r="F93" s="26">
        <v>0</v>
      </c>
      <c r="G93" s="26">
        <v>0</v>
      </c>
      <c r="H93" s="26">
        <v>0</v>
      </c>
      <c r="I93" s="26">
        <f t="shared" si="22"/>
        <v>166656.66</v>
      </c>
    </row>
    <row r="94" spans="1:11" s="1" customFormat="1" x14ac:dyDescent="0.2">
      <c r="A94" s="27" t="s">
        <v>76</v>
      </c>
      <c r="B94" s="26">
        <v>334352.65000000002</v>
      </c>
      <c r="C94" s="26">
        <v>24327.08</v>
      </c>
      <c r="D94" s="26">
        <v>33116.160000000003</v>
      </c>
      <c r="E94" s="26">
        <v>0</v>
      </c>
      <c r="F94" s="26">
        <v>0</v>
      </c>
      <c r="G94" s="26">
        <v>0</v>
      </c>
      <c r="H94" s="26">
        <v>0</v>
      </c>
      <c r="I94" s="26">
        <f t="shared" si="22"/>
        <v>391795.89</v>
      </c>
    </row>
    <row r="95" spans="1:11" s="1" customFormat="1" x14ac:dyDescent="0.2">
      <c r="A95" s="27" t="s">
        <v>77</v>
      </c>
      <c r="B95" s="26">
        <v>11423.09</v>
      </c>
      <c r="C95" s="26">
        <v>3574.1299999999997</v>
      </c>
      <c r="D95" s="26">
        <v>4865.4200000000019</v>
      </c>
      <c r="E95" s="26">
        <v>0</v>
      </c>
      <c r="F95" s="26">
        <v>0</v>
      </c>
      <c r="G95" s="26">
        <v>0</v>
      </c>
      <c r="H95" s="26">
        <v>0</v>
      </c>
      <c r="I95" s="26">
        <f t="shared" si="22"/>
        <v>19862.64</v>
      </c>
    </row>
    <row r="96" spans="1:11" s="1" customFormat="1" x14ac:dyDescent="0.2">
      <c r="A96" s="27" t="s">
        <v>78</v>
      </c>
      <c r="B96" s="26">
        <v>3020.6099999999997</v>
      </c>
      <c r="C96" s="26">
        <v>1152.93</v>
      </c>
      <c r="D96" s="26">
        <v>1569.49</v>
      </c>
      <c r="E96" s="26">
        <v>0</v>
      </c>
      <c r="F96" s="26">
        <v>0</v>
      </c>
      <c r="G96" s="26">
        <v>0</v>
      </c>
      <c r="H96" s="26">
        <v>0</v>
      </c>
      <c r="I96" s="26">
        <f t="shared" si="22"/>
        <v>5743.03</v>
      </c>
    </row>
    <row r="97" spans="1:11" s="1" customFormat="1" x14ac:dyDescent="0.2">
      <c r="A97" s="27" t="s">
        <v>79</v>
      </c>
      <c r="B97" s="26">
        <v>244866.49</v>
      </c>
      <c r="C97" s="26">
        <v>113449.56999999998</v>
      </c>
      <c r="D97" s="26">
        <v>154437.40999999997</v>
      </c>
      <c r="E97" s="26">
        <v>0</v>
      </c>
      <c r="F97" s="26">
        <v>0</v>
      </c>
      <c r="G97" s="26">
        <v>0</v>
      </c>
      <c r="H97" s="26">
        <v>0</v>
      </c>
      <c r="I97" s="26">
        <f t="shared" si="22"/>
        <v>512753.46999999991</v>
      </c>
    </row>
    <row r="98" spans="1:11" s="1" customFormat="1" x14ac:dyDescent="0.2">
      <c r="A98" s="27" t="s">
        <v>80</v>
      </c>
      <c r="B98" s="26">
        <v>7340485.5199999996</v>
      </c>
      <c r="C98" s="26">
        <v>558485.47</v>
      </c>
      <c r="D98" s="26">
        <v>760258.92</v>
      </c>
      <c r="E98" s="26">
        <v>0</v>
      </c>
      <c r="F98" s="26">
        <v>0</v>
      </c>
      <c r="G98" s="26">
        <v>0</v>
      </c>
      <c r="H98" s="26">
        <v>0</v>
      </c>
      <c r="I98" s="26">
        <f t="shared" si="22"/>
        <v>8659229.9100000001</v>
      </c>
    </row>
    <row r="99" spans="1:11" s="1" customFormat="1" x14ac:dyDescent="0.2">
      <c r="A99" s="27" t="s">
        <v>81</v>
      </c>
      <c r="B99" s="26">
        <v>5256083.78</v>
      </c>
      <c r="C99" s="26">
        <v>178014.37</v>
      </c>
      <c r="D99" s="26">
        <v>242328.62</v>
      </c>
      <c r="E99" s="26">
        <v>0</v>
      </c>
      <c r="F99" s="26">
        <v>0</v>
      </c>
      <c r="G99" s="26">
        <v>0</v>
      </c>
      <c r="H99" s="26">
        <v>0</v>
      </c>
      <c r="I99" s="26">
        <f t="shared" si="22"/>
        <v>5676426.7700000005</v>
      </c>
    </row>
    <row r="100" spans="1:11" s="1" customFormat="1" x14ac:dyDescent="0.2">
      <c r="A100" s="27" t="s">
        <v>82</v>
      </c>
      <c r="B100" s="26">
        <v>287720.61</v>
      </c>
      <c r="C100" s="26">
        <v>52920.08</v>
      </c>
      <c r="D100" s="26">
        <v>72039.39</v>
      </c>
      <c r="E100" s="26">
        <v>0</v>
      </c>
      <c r="F100" s="26">
        <v>0</v>
      </c>
      <c r="G100" s="26">
        <v>0</v>
      </c>
      <c r="H100" s="26">
        <v>0</v>
      </c>
      <c r="I100" s="26">
        <f t="shared" si="22"/>
        <v>412680.08</v>
      </c>
    </row>
    <row r="101" spans="1:11" s="1" customFormat="1" x14ac:dyDescent="0.2">
      <c r="A101" s="27" t="s">
        <v>83</v>
      </c>
      <c r="B101" s="26">
        <v>155393.86000000002</v>
      </c>
      <c r="C101" s="26">
        <v>36548.28</v>
      </c>
      <c r="D101" s="26">
        <v>49752.69</v>
      </c>
      <c r="E101" s="26">
        <v>0</v>
      </c>
      <c r="F101" s="26">
        <v>0</v>
      </c>
      <c r="G101" s="26">
        <v>0</v>
      </c>
      <c r="H101" s="26">
        <v>0</v>
      </c>
      <c r="I101" s="26">
        <f t="shared" si="22"/>
        <v>241694.83000000002</v>
      </c>
    </row>
    <row r="102" spans="1:11" s="1" customFormat="1" x14ac:dyDescent="0.2">
      <c r="A102" s="27" t="s">
        <v>84</v>
      </c>
      <c r="B102" s="26">
        <v>255278.36</v>
      </c>
      <c r="C102" s="26">
        <v>63757.729999999989</v>
      </c>
      <c r="D102" s="26">
        <v>86792.58</v>
      </c>
      <c r="E102" s="26">
        <v>0</v>
      </c>
      <c r="F102" s="26">
        <v>0</v>
      </c>
      <c r="G102" s="26">
        <v>0</v>
      </c>
      <c r="H102" s="26">
        <v>0</v>
      </c>
      <c r="I102" s="26">
        <f t="shared" si="22"/>
        <v>405828.67</v>
      </c>
    </row>
    <row r="103" spans="1:11" s="1" customFormat="1" x14ac:dyDescent="0.2">
      <c r="A103" s="28" t="s">
        <v>85</v>
      </c>
      <c r="B103" s="26">
        <v>15537.55</v>
      </c>
      <c r="C103" s="26">
        <v>4957.6400000000003</v>
      </c>
      <c r="D103" s="26">
        <v>6748.7999999999993</v>
      </c>
      <c r="E103" s="26">
        <v>0</v>
      </c>
      <c r="F103" s="26">
        <v>0</v>
      </c>
      <c r="G103" s="26">
        <v>0</v>
      </c>
      <c r="H103" s="26">
        <v>0</v>
      </c>
      <c r="I103" s="26">
        <f t="shared" si="22"/>
        <v>27243.989999999998</v>
      </c>
    </row>
    <row r="104" spans="1:11" s="9" customFormat="1" x14ac:dyDescent="0.2">
      <c r="A104" s="32" t="s">
        <v>19</v>
      </c>
      <c r="B104" s="30">
        <f>SUM(B89:B103)</f>
        <v>25349807.859999996</v>
      </c>
      <c r="C104" s="30">
        <f t="shared" ref="C104:I104" si="23">SUM(C89:C103)</f>
        <v>2534976.4</v>
      </c>
      <c r="D104" s="30">
        <f>SUM(D89:D103)</f>
        <v>4547547.1400000006</v>
      </c>
      <c r="E104" s="30">
        <f t="shared" si="23"/>
        <v>0</v>
      </c>
      <c r="F104" s="30">
        <f t="shared" si="23"/>
        <v>2353364.6900000004</v>
      </c>
      <c r="G104" s="30">
        <f t="shared" si="23"/>
        <v>2534958.89</v>
      </c>
      <c r="H104" s="30">
        <f t="shared" si="23"/>
        <v>0</v>
      </c>
      <c r="I104" s="30">
        <f t="shared" si="23"/>
        <v>37320654.980000004</v>
      </c>
      <c r="J104" s="1"/>
      <c r="K104" s="1"/>
    </row>
    <row r="105" spans="1:11" s="1" customFormat="1" x14ac:dyDescent="0.2">
      <c r="A105" s="27"/>
      <c r="B105" s="33"/>
      <c r="C105" s="33"/>
      <c r="D105" s="33"/>
      <c r="E105" s="34"/>
      <c r="F105" s="33"/>
      <c r="G105" s="33"/>
      <c r="H105" s="33"/>
      <c r="I105" s="33"/>
    </row>
    <row r="106" spans="1:11" s="1" customFormat="1" x14ac:dyDescent="0.2">
      <c r="A106" s="25" t="s">
        <v>86</v>
      </c>
      <c r="B106" s="26">
        <v>4433779.0699999994</v>
      </c>
      <c r="C106" s="26">
        <v>581518.92999999993</v>
      </c>
      <c r="D106" s="26">
        <v>2193733.1999999997</v>
      </c>
      <c r="E106" s="26">
        <v>0</v>
      </c>
      <c r="F106" s="26">
        <v>1185467.3400000001</v>
      </c>
      <c r="G106" s="26">
        <v>2096801.17</v>
      </c>
      <c r="H106" s="26">
        <v>1303726.73</v>
      </c>
      <c r="I106" s="26">
        <f>SUM(B106:H106)</f>
        <v>11795026.439999999</v>
      </c>
    </row>
    <row r="107" spans="1:11" s="1" customFormat="1" x14ac:dyDescent="0.2">
      <c r="A107" s="27" t="s">
        <v>87</v>
      </c>
      <c r="B107" s="26">
        <v>4202215.5600000005</v>
      </c>
      <c r="C107" s="26">
        <v>266598.8</v>
      </c>
      <c r="D107" s="26">
        <v>539567.02</v>
      </c>
      <c r="E107" s="26">
        <v>0</v>
      </c>
      <c r="F107" s="26">
        <v>0</v>
      </c>
      <c r="G107" s="26">
        <v>0</v>
      </c>
      <c r="H107" s="26">
        <v>0</v>
      </c>
      <c r="I107" s="26">
        <f t="shared" ref="I107:I115" si="24">SUM(B107:H107)</f>
        <v>5008381.3800000008</v>
      </c>
    </row>
    <row r="108" spans="1:11" s="1" customFormat="1" x14ac:dyDescent="0.2">
      <c r="A108" s="27" t="s">
        <v>88</v>
      </c>
      <c r="B108" s="26">
        <v>134787.03999999998</v>
      </c>
      <c r="C108" s="26">
        <v>26533.53</v>
      </c>
      <c r="D108" s="26">
        <v>53701</v>
      </c>
      <c r="E108" s="26">
        <v>0</v>
      </c>
      <c r="F108" s="26">
        <v>0</v>
      </c>
      <c r="G108" s="26">
        <v>0</v>
      </c>
      <c r="H108" s="26">
        <v>0</v>
      </c>
      <c r="I108" s="26">
        <f t="shared" si="24"/>
        <v>215021.56999999998</v>
      </c>
    </row>
    <row r="109" spans="1:11" s="1" customFormat="1" x14ac:dyDescent="0.2">
      <c r="A109" s="27" t="s">
        <v>89</v>
      </c>
      <c r="B109" s="26">
        <v>703696.57000000018</v>
      </c>
      <c r="C109" s="26">
        <v>53303.96</v>
      </c>
      <c r="D109" s="26">
        <v>107881.43</v>
      </c>
      <c r="E109" s="26">
        <v>0</v>
      </c>
      <c r="F109" s="26">
        <v>0</v>
      </c>
      <c r="G109" s="26">
        <v>0</v>
      </c>
      <c r="H109" s="26">
        <v>0</v>
      </c>
      <c r="I109" s="26">
        <f t="shared" si="24"/>
        <v>864881.9600000002</v>
      </c>
    </row>
    <row r="110" spans="1:11" s="1" customFormat="1" x14ac:dyDescent="0.2">
      <c r="A110" s="27" t="s">
        <v>90</v>
      </c>
      <c r="B110" s="26">
        <v>793998.43</v>
      </c>
      <c r="C110" s="26">
        <v>134878.76999999999</v>
      </c>
      <c r="D110" s="26">
        <v>272980.01</v>
      </c>
      <c r="E110" s="26">
        <v>0</v>
      </c>
      <c r="F110" s="26">
        <v>0</v>
      </c>
      <c r="G110" s="26">
        <v>0</v>
      </c>
      <c r="H110" s="26">
        <v>0</v>
      </c>
      <c r="I110" s="26">
        <f t="shared" si="24"/>
        <v>1201857.21</v>
      </c>
    </row>
    <row r="111" spans="1:11" s="1" customFormat="1" x14ac:dyDescent="0.2">
      <c r="A111" s="27" t="s">
        <v>91</v>
      </c>
      <c r="B111" s="26">
        <v>181940.76</v>
      </c>
      <c r="C111" s="26">
        <v>28270.83</v>
      </c>
      <c r="D111" s="26">
        <v>57217.120000000003</v>
      </c>
      <c r="E111" s="26">
        <v>0</v>
      </c>
      <c r="F111" s="26">
        <v>0</v>
      </c>
      <c r="G111" s="26">
        <v>0</v>
      </c>
      <c r="H111" s="26">
        <v>0</v>
      </c>
      <c r="I111" s="26">
        <f t="shared" si="24"/>
        <v>267428.71000000002</v>
      </c>
    </row>
    <row r="112" spans="1:11" s="1" customFormat="1" x14ac:dyDescent="0.2">
      <c r="A112" s="27" t="s">
        <v>92</v>
      </c>
      <c r="B112" s="26">
        <v>626142.07999999996</v>
      </c>
      <c r="C112" s="26">
        <v>65986.36</v>
      </c>
      <c r="D112" s="26">
        <v>133549.24</v>
      </c>
      <c r="E112" s="26">
        <v>0</v>
      </c>
      <c r="F112" s="26">
        <v>0</v>
      </c>
      <c r="G112" s="26">
        <v>0</v>
      </c>
      <c r="H112" s="26">
        <v>0</v>
      </c>
      <c r="I112" s="26">
        <f t="shared" si="24"/>
        <v>825677.67999999993</v>
      </c>
    </row>
    <row r="113" spans="1:11" s="1" customFormat="1" x14ac:dyDescent="0.2">
      <c r="A113" s="27" t="s">
        <v>93</v>
      </c>
      <c r="B113" s="26">
        <v>122885.19</v>
      </c>
      <c r="C113" s="26">
        <v>10976.679999999998</v>
      </c>
      <c r="D113" s="26">
        <v>22215.599999999999</v>
      </c>
      <c r="E113" s="26">
        <v>0</v>
      </c>
      <c r="F113" s="26">
        <v>0</v>
      </c>
      <c r="G113" s="26">
        <v>0</v>
      </c>
      <c r="H113" s="26">
        <v>0</v>
      </c>
      <c r="I113" s="26">
        <f t="shared" si="24"/>
        <v>156077.47</v>
      </c>
    </row>
    <row r="114" spans="1:11" s="1" customFormat="1" x14ac:dyDescent="0.2">
      <c r="A114" s="27" t="s">
        <v>94</v>
      </c>
      <c r="B114" s="26">
        <v>493438.67</v>
      </c>
      <c r="C114" s="26">
        <v>33561.75</v>
      </c>
      <c r="D114" s="26">
        <v>67925.36</v>
      </c>
      <c r="E114" s="26">
        <v>0</v>
      </c>
      <c r="F114" s="26">
        <v>0</v>
      </c>
      <c r="G114" s="26">
        <v>0</v>
      </c>
      <c r="H114" s="26">
        <v>0</v>
      </c>
      <c r="I114" s="26">
        <f t="shared" si="24"/>
        <v>594925.77999999991</v>
      </c>
    </row>
    <row r="115" spans="1:11" s="1" customFormat="1" x14ac:dyDescent="0.2">
      <c r="A115" s="27" t="s">
        <v>95</v>
      </c>
      <c r="B115" s="26">
        <v>1347831.97</v>
      </c>
      <c r="C115" s="26">
        <v>102501.55</v>
      </c>
      <c r="D115" s="26">
        <v>207452.05</v>
      </c>
      <c r="E115" s="26">
        <v>0</v>
      </c>
      <c r="F115" s="26">
        <v>0</v>
      </c>
      <c r="G115" s="26">
        <v>0</v>
      </c>
      <c r="H115" s="26">
        <v>0</v>
      </c>
      <c r="I115" s="26">
        <f t="shared" si="24"/>
        <v>1657785.57</v>
      </c>
    </row>
    <row r="116" spans="1:11" s="9" customFormat="1" x14ac:dyDescent="0.2">
      <c r="A116" s="29" t="s">
        <v>19</v>
      </c>
      <c r="B116" s="30">
        <f>SUM(B106:B115)</f>
        <v>13040715.339999998</v>
      </c>
      <c r="C116" s="30">
        <f t="shared" ref="C116:I116" si="25">SUM(C106:C115)</f>
        <v>1304131.1600000001</v>
      </c>
      <c r="D116" s="30">
        <f>SUM(D106:D115)</f>
        <v>3656222.0300000003</v>
      </c>
      <c r="E116" s="30">
        <f t="shared" si="25"/>
        <v>0</v>
      </c>
      <c r="F116" s="30">
        <f t="shared" si="25"/>
        <v>1185467.3400000001</v>
      </c>
      <c r="G116" s="30">
        <f t="shared" si="25"/>
        <v>2096801.17</v>
      </c>
      <c r="H116" s="30">
        <f t="shared" si="25"/>
        <v>1303726.73</v>
      </c>
      <c r="I116" s="30">
        <f t="shared" si="25"/>
        <v>22587063.770000003</v>
      </c>
      <c r="J116" s="1"/>
      <c r="K116" s="1"/>
    </row>
    <row r="117" spans="1:11" s="1" customFormat="1" ht="13.2" x14ac:dyDescent="0.25">
      <c r="A117" s="27"/>
      <c r="B117" s="31"/>
      <c r="C117" s="31"/>
      <c r="D117" s="31"/>
      <c r="E117" s="31"/>
      <c r="F117" s="31"/>
      <c r="G117" s="31"/>
      <c r="H117" s="31"/>
      <c r="I117" s="31"/>
    </row>
    <row r="118" spans="1:11" s="1" customFormat="1" x14ac:dyDescent="0.2">
      <c r="A118" s="25" t="s">
        <v>96</v>
      </c>
      <c r="B118" s="26">
        <v>8728031.5200000014</v>
      </c>
      <c r="C118" s="26">
        <v>1005101.41</v>
      </c>
      <c r="D118" s="26">
        <v>0</v>
      </c>
      <c r="E118" s="26">
        <v>1387192.7099999995</v>
      </c>
      <c r="F118" s="26">
        <v>1261443.76</v>
      </c>
      <c r="G118" s="26">
        <v>0</v>
      </c>
      <c r="H118" s="26">
        <v>1387162.39</v>
      </c>
      <c r="I118" s="26">
        <f t="shared" ref="I118:I121" si="26">SUM(B118:H118)</f>
        <v>13768931.790000001</v>
      </c>
    </row>
    <row r="119" spans="1:11" s="1" customFormat="1" x14ac:dyDescent="0.2">
      <c r="A119" s="27" t="s">
        <v>97</v>
      </c>
      <c r="B119" s="26">
        <v>527600.64000000001</v>
      </c>
      <c r="C119" s="26">
        <v>28191.98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f t="shared" si="26"/>
        <v>555792.62</v>
      </c>
    </row>
    <row r="120" spans="1:11" s="1" customFormat="1" x14ac:dyDescent="0.2">
      <c r="A120" s="27" t="s">
        <v>98</v>
      </c>
      <c r="B120" s="26">
        <v>411275.17</v>
      </c>
      <c r="C120" s="26">
        <v>17500.989999999998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f t="shared" si="26"/>
        <v>428776.16</v>
      </c>
    </row>
    <row r="121" spans="1:11" s="1" customFormat="1" x14ac:dyDescent="0.2">
      <c r="A121" s="27" t="s">
        <v>99</v>
      </c>
      <c r="B121" s="26">
        <v>4204301.51</v>
      </c>
      <c r="C121" s="26">
        <v>336399.76000000007</v>
      </c>
      <c r="D121" s="26">
        <v>0</v>
      </c>
      <c r="E121" s="26">
        <v>0</v>
      </c>
      <c r="F121" s="26">
        <v>0</v>
      </c>
      <c r="G121" s="26">
        <v>0</v>
      </c>
      <c r="H121" s="26">
        <v>0</v>
      </c>
      <c r="I121" s="26">
        <f t="shared" si="26"/>
        <v>4540701.2699999996</v>
      </c>
    </row>
    <row r="122" spans="1:11" s="9" customFormat="1" x14ac:dyDescent="0.2">
      <c r="A122" s="29" t="s">
        <v>19</v>
      </c>
      <c r="B122" s="30">
        <f>SUM(B118:B121)</f>
        <v>13871208.840000002</v>
      </c>
      <c r="C122" s="30">
        <f t="shared" ref="C122:I122" si="27">SUM(C118:C121)</f>
        <v>1387194.1400000001</v>
      </c>
      <c r="D122" s="30">
        <f t="shared" si="27"/>
        <v>0</v>
      </c>
      <c r="E122" s="30">
        <f t="shared" si="27"/>
        <v>1387192.7099999995</v>
      </c>
      <c r="F122" s="30">
        <f t="shared" si="27"/>
        <v>1261443.76</v>
      </c>
      <c r="G122" s="30">
        <f t="shared" si="27"/>
        <v>0</v>
      </c>
      <c r="H122" s="30">
        <f t="shared" si="27"/>
        <v>1387162.39</v>
      </c>
      <c r="I122" s="30">
        <f t="shared" si="27"/>
        <v>19294201.84</v>
      </c>
      <c r="J122" s="1"/>
      <c r="K122" s="1"/>
    </row>
    <row r="123" spans="1:11" s="1" customFormat="1" ht="13.2" x14ac:dyDescent="0.25">
      <c r="A123" s="27"/>
      <c r="B123" s="31"/>
      <c r="C123" s="31"/>
      <c r="D123" s="31"/>
      <c r="E123" s="31"/>
      <c r="F123" s="31"/>
      <c r="G123" s="31"/>
      <c r="H123" s="31"/>
      <c r="I123" s="31"/>
    </row>
    <row r="124" spans="1:11" s="1" customFormat="1" x14ac:dyDescent="0.2">
      <c r="A124" s="25" t="s">
        <v>100</v>
      </c>
      <c r="B124" s="26">
        <v>3772766.959999999</v>
      </c>
      <c r="C124" s="26">
        <v>427244.17</v>
      </c>
      <c r="D124" s="26">
        <v>1020825.79</v>
      </c>
      <c r="E124" s="26">
        <v>0</v>
      </c>
      <c r="F124" s="26">
        <v>531711.83000000007</v>
      </c>
      <c r="G124" s="26">
        <v>585314.44000000006</v>
      </c>
      <c r="H124" s="26">
        <v>585313.82999999996</v>
      </c>
      <c r="I124" s="26">
        <f t="shared" ref="I124:I125" si="28">SUM(B124:H124)</f>
        <v>6923177.0199999996</v>
      </c>
    </row>
    <row r="125" spans="1:11" s="1" customFormat="1" x14ac:dyDescent="0.2">
      <c r="A125" s="27" t="s">
        <v>101</v>
      </c>
      <c r="B125" s="26">
        <v>2172072.8199999998</v>
      </c>
      <c r="C125" s="26">
        <v>158070.66999999998</v>
      </c>
      <c r="D125" s="26">
        <v>680550.50999999989</v>
      </c>
      <c r="E125" s="26">
        <v>0</v>
      </c>
      <c r="F125" s="26">
        <v>0</v>
      </c>
      <c r="G125" s="26">
        <v>0</v>
      </c>
      <c r="H125" s="26">
        <v>0</v>
      </c>
      <c r="I125" s="26">
        <f t="shared" si="28"/>
        <v>3010693.9999999995</v>
      </c>
    </row>
    <row r="126" spans="1:11" s="9" customFormat="1" x14ac:dyDescent="0.2">
      <c r="A126" s="29" t="s">
        <v>19</v>
      </c>
      <c r="B126" s="30">
        <f>SUM(B124:B125)</f>
        <v>5944839.7799999993</v>
      </c>
      <c r="C126" s="30">
        <f t="shared" ref="C126:I126" si="29">SUM(C124:C125)</f>
        <v>585314.84</v>
      </c>
      <c r="D126" s="30">
        <f>SUM(D124:D125)</f>
        <v>1701376.2999999998</v>
      </c>
      <c r="E126" s="30">
        <f t="shared" si="29"/>
        <v>0</v>
      </c>
      <c r="F126" s="30">
        <f t="shared" si="29"/>
        <v>531711.83000000007</v>
      </c>
      <c r="G126" s="30">
        <f t="shared" si="29"/>
        <v>585314.44000000006</v>
      </c>
      <c r="H126" s="30">
        <f t="shared" si="29"/>
        <v>585313.82999999996</v>
      </c>
      <c r="I126" s="30">
        <f t="shared" si="29"/>
        <v>9933871.0199999996</v>
      </c>
      <c r="J126" s="1"/>
      <c r="K126" s="1"/>
    </row>
    <row r="127" spans="1:11" s="1" customFormat="1" x14ac:dyDescent="0.2">
      <c r="A127" s="27"/>
      <c r="B127" s="33"/>
      <c r="C127" s="33"/>
      <c r="D127" s="33"/>
      <c r="E127" s="34"/>
      <c r="F127" s="33"/>
      <c r="G127" s="33"/>
      <c r="H127" s="33"/>
      <c r="I127" s="33"/>
    </row>
    <row r="128" spans="1:11" s="1" customFormat="1" x14ac:dyDescent="0.2">
      <c r="A128" s="25" t="s">
        <v>102</v>
      </c>
      <c r="B128" s="26">
        <v>131954839.70999999</v>
      </c>
      <c r="C128" s="26">
        <v>14291715.33</v>
      </c>
      <c r="D128" s="26">
        <v>436652.93000000005</v>
      </c>
      <c r="E128" s="26">
        <v>0</v>
      </c>
      <c r="F128" s="26">
        <v>0</v>
      </c>
      <c r="G128" s="26">
        <v>0</v>
      </c>
      <c r="H128" s="26">
        <v>70549179.549999997</v>
      </c>
      <c r="I128" s="26">
        <f>SUM(B128:H128)</f>
        <v>217232387.51999998</v>
      </c>
    </row>
    <row r="129" spans="1:9" s="1" customFormat="1" x14ac:dyDescent="0.2">
      <c r="A129" s="27" t="s">
        <v>103</v>
      </c>
      <c r="B129" s="26">
        <v>325065.56</v>
      </c>
      <c r="C129" s="26">
        <v>91887.310000000012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f t="shared" ref="I129:I166" si="30">SUM(B129:H129)</f>
        <v>416952.87</v>
      </c>
    </row>
    <row r="130" spans="1:9" s="1" customFormat="1" x14ac:dyDescent="0.2">
      <c r="A130" s="27" t="s">
        <v>104</v>
      </c>
      <c r="B130" s="26">
        <v>18855888.77</v>
      </c>
      <c r="C130" s="26">
        <v>2265133.58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f t="shared" si="30"/>
        <v>21121022.350000001</v>
      </c>
    </row>
    <row r="131" spans="1:9" s="1" customFormat="1" x14ac:dyDescent="0.2">
      <c r="A131" s="27" t="s">
        <v>105</v>
      </c>
      <c r="B131" s="26">
        <v>62092.810000000019</v>
      </c>
      <c r="C131" s="26">
        <v>8641.42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f t="shared" si="30"/>
        <v>70734.230000000025</v>
      </c>
    </row>
    <row r="132" spans="1:9" s="1" customFormat="1" x14ac:dyDescent="0.2">
      <c r="A132" s="27" t="s">
        <v>106</v>
      </c>
      <c r="B132" s="26">
        <v>67152001.699999988</v>
      </c>
      <c r="C132" s="26">
        <v>4185337.11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f t="shared" si="30"/>
        <v>71337338.809999987</v>
      </c>
    </row>
    <row r="133" spans="1:9" s="1" customFormat="1" x14ac:dyDescent="0.2">
      <c r="A133" s="27" t="s">
        <v>107</v>
      </c>
      <c r="B133" s="26">
        <v>1134937.3400000001</v>
      </c>
      <c r="C133" s="26">
        <v>130341.72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f t="shared" si="30"/>
        <v>1265279.06</v>
      </c>
    </row>
    <row r="134" spans="1:9" s="1" customFormat="1" x14ac:dyDescent="0.2">
      <c r="A134" s="27" t="s">
        <v>108</v>
      </c>
      <c r="B134" s="26">
        <v>13679766.4</v>
      </c>
      <c r="C134" s="26">
        <v>1172329.83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f t="shared" si="30"/>
        <v>14852096.23</v>
      </c>
    </row>
    <row r="135" spans="1:9" s="1" customFormat="1" x14ac:dyDescent="0.2">
      <c r="A135" s="27" t="s">
        <v>109</v>
      </c>
      <c r="B135" s="26">
        <v>424051.77</v>
      </c>
      <c r="C135" s="26">
        <v>63967.540000000008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f t="shared" si="30"/>
        <v>488019.31000000006</v>
      </c>
    </row>
    <row r="136" spans="1:9" s="1" customFormat="1" x14ac:dyDescent="0.2">
      <c r="A136" s="27" t="s">
        <v>110</v>
      </c>
      <c r="B136" s="26">
        <v>596080.91999999993</v>
      </c>
      <c r="C136" s="26">
        <v>87998.66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f t="shared" si="30"/>
        <v>684079.58</v>
      </c>
    </row>
    <row r="137" spans="1:9" s="1" customFormat="1" x14ac:dyDescent="0.2">
      <c r="A137" s="27" t="s">
        <v>111</v>
      </c>
      <c r="B137" s="26">
        <v>3110729.5900000003</v>
      </c>
      <c r="C137" s="26">
        <v>909655.52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f t="shared" si="30"/>
        <v>4020385.1100000003</v>
      </c>
    </row>
    <row r="138" spans="1:9" s="1" customFormat="1" x14ac:dyDescent="0.2">
      <c r="A138" s="27" t="s">
        <v>112</v>
      </c>
      <c r="B138" s="26">
        <v>1220315.6599999999</v>
      </c>
      <c r="C138" s="26">
        <v>225829.63000000003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f t="shared" si="30"/>
        <v>1446145.29</v>
      </c>
    </row>
    <row r="139" spans="1:9" s="1" customFormat="1" x14ac:dyDescent="0.2">
      <c r="A139" s="27" t="s">
        <v>113</v>
      </c>
      <c r="B139" s="26">
        <v>3598883.4000000004</v>
      </c>
      <c r="C139" s="26">
        <v>351418.52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f t="shared" si="30"/>
        <v>3950301.9200000004</v>
      </c>
    </row>
    <row r="140" spans="1:9" s="1" customFormat="1" x14ac:dyDescent="0.2">
      <c r="A140" s="27" t="s">
        <v>114</v>
      </c>
      <c r="B140" s="26">
        <v>5308673.3100000005</v>
      </c>
      <c r="C140" s="26">
        <v>584161.31000000006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  <c r="I140" s="26">
        <f t="shared" si="30"/>
        <v>5892834.620000001</v>
      </c>
    </row>
    <row r="141" spans="1:9" s="1" customFormat="1" x14ac:dyDescent="0.2">
      <c r="A141" s="27" t="s">
        <v>115</v>
      </c>
      <c r="B141" s="26">
        <v>260151.78000000003</v>
      </c>
      <c r="C141" s="26">
        <v>12098.03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f t="shared" si="30"/>
        <v>272249.81000000006</v>
      </c>
    </row>
    <row r="142" spans="1:9" s="1" customFormat="1" x14ac:dyDescent="0.2">
      <c r="A142" s="27" t="s">
        <v>116</v>
      </c>
      <c r="B142" s="26">
        <v>15645912.470000001</v>
      </c>
      <c r="C142" s="26">
        <v>1082772.3400000001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f t="shared" si="30"/>
        <v>16728684.810000001</v>
      </c>
    </row>
    <row r="143" spans="1:9" s="1" customFormat="1" x14ac:dyDescent="0.2">
      <c r="A143" s="27" t="s">
        <v>117</v>
      </c>
      <c r="B143" s="26">
        <v>26151500.780000001</v>
      </c>
      <c r="C143" s="26">
        <v>3738862.76</v>
      </c>
      <c r="D143" s="26">
        <v>0</v>
      </c>
      <c r="E143" s="26">
        <v>0</v>
      </c>
      <c r="F143" s="26">
        <v>0</v>
      </c>
      <c r="G143" s="26">
        <v>0</v>
      </c>
      <c r="H143" s="26">
        <v>0</v>
      </c>
      <c r="I143" s="26">
        <f t="shared" si="30"/>
        <v>29890363.539999999</v>
      </c>
    </row>
    <row r="144" spans="1:9" s="1" customFormat="1" x14ac:dyDescent="0.2">
      <c r="A144" s="27" t="s">
        <v>118</v>
      </c>
      <c r="B144" s="26">
        <v>27329666.950000003</v>
      </c>
      <c r="C144" s="26">
        <v>2561898.7000000002</v>
      </c>
      <c r="D144" s="26">
        <v>2224468.0299999998</v>
      </c>
      <c r="E144" s="26">
        <v>0</v>
      </c>
      <c r="F144" s="26">
        <v>0</v>
      </c>
      <c r="G144" s="26">
        <v>0</v>
      </c>
      <c r="H144" s="26">
        <v>0</v>
      </c>
      <c r="I144" s="26">
        <f t="shared" si="30"/>
        <v>32116033.680000003</v>
      </c>
    </row>
    <row r="145" spans="1:9" s="1" customFormat="1" x14ac:dyDescent="0.2">
      <c r="A145" s="27" t="s">
        <v>119</v>
      </c>
      <c r="B145" s="26">
        <v>1280657.6399999999</v>
      </c>
      <c r="C145" s="26">
        <v>381663.56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f t="shared" si="30"/>
        <v>1662321.2</v>
      </c>
    </row>
    <row r="146" spans="1:9" s="1" customFormat="1" x14ac:dyDescent="0.2">
      <c r="A146" s="27" t="s">
        <v>120</v>
      </c>
      <c r="B146" s="26">
        <v>1587382.84</v>
      </c>
      <c r="C146" s="26">
        <v>93471.56</v>
      </c>
      <c r="D146" s="26">
        <v>0</v>
      </c>
      <c r="E146" s="26">
        <v>0</v>
      </c>
      <c r="F146" s="26">
        <v>0</v>
      </c>
      <c r="G146" s="26">
        <v>0</v>
      </c>
      <c r="H146" s="26">
        <v>0</v>
      </c>
      <c r="I146" s="26">
        <f t="shared" si="30"/>
        <v>1680854.4000000001</v>
      </c>
    </row>
    <row r="147" spans="1:9" s="1" customFormat="1" x14ac:dyDescent="0.2">
      <c r="A147" s="27" t="s">
        <v>121</v>
      </c>
      <c r="B147" s="26">
        <v>4627719.55</v>
      </c>
      <c r="C147" s="26">
        <v>704853.39999999991</v>
      </c>
      <c r="D147" s="26">
        <v>0</v>
      </c>
      <c r="E147" s="26">
        <v>0</v>
      </c>
      <c r="F147" s="26">
        <v>0</v>
      </c>
      <c r="G147" s="26">
        <v>0</v>
      </c>
      <c r="H147" s="26">
        <v>0</v>
      </c>
      <c r="I147" s="26">
        <f t="shared" si="30"/>
        <v>5332572.9499999993</v>
      </c>
    </row>
    <row r="148" spans="1:9" s="1" customFormat="1" x14ac:dyDescent="0.2">
      <c r="A148" s="27" t="s">
        <v>122</v>
      </c>
      <c r="B148" s="26">
        <v>3985722.709999999</v>
      </c>
      <c r="C148" s="26">
        <v>754109.61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6">
        <f t="shared" si="30"/>
        <v>4739832.3199999994</v>
      </c>
    </row>
    <row r="149" spans="1:9" s="1" customFormat="1" x14ac:dyDescent="0.2">
      <c r="A149" s="27" t="s">
        <v>123</v>
      </c>
      <c r="B149" s="26">
        <v>768969.11000000022</v>
      </c>
      <c r="C149" s="26">
        <v>190399.73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f t="shared" si="30"/>
        <v>959368.8400000002</v>
      </c>
    </row>
    <row r="150" spans="1:9" s="1" customFormat="1" x14ac:dyDescent="0.2">
      <c r="A150" s="27" t="s">
        <v>124</v>
      </c>
      <c r="B150" s="26">
        <v>2663889.56</v>
      </c>
      <c r="C150" s="26">
        <v>200625.41</v>
      </c>
      <c r="D150" s="26">
        <v>250450.5</v>
      </c>
      <c r="E150" s="26">
        <v>0</v>
      </c>
      <c r="F150" s="26">
        <v>0</v>
      </c>
      <c r="G150" s="26">
        <v>0</v>
      </c>
      <c r="H150" s="26">
        <v>0</v>
      </c>
      <c r="I150" s="26">
        <f t="shared" si="30"/>
        <v>3114965.47</v>
      </c>
    </row>
    <row r="151" spans="1:9" s="1" customFormat="1" x14ac:dyDescent="0.2">
      <c r="A151" s="27" t="s">
        <v>125</v>
      </c>
      <c r="B151" s="26">
        <v>1097580.3600000001</v>
      </c>
      <c r="C151" s="26">
        <v>198729.77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f t="shared" si="30"/>
        <v>1296310.1300000001</v>
      </c>
    </row>
    <row r="152" spans="1:9" s="1" customFormat="1" x14ac:dyDescent="0.2">
      <c r="A152" s="27" t="s">
        <v>126</v>
      </c>
      <c r="B152" s="26">
        <v>38785143.670000002</v>
      </c>
      <c r="C152" s="26">
        <v>1897083.9999999995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f t="shared" si="30"/>
        <v>40682227.670000002</v>
      </c>
    </row>
    <row r="153" spans="1:9" s="1" customFormat="1" x14ac:dyDescent="0.2">
      <c r="A153" s="27" t="s">
        <v>127</v>
      </c>
      <c r="B153" s="26">
        <v>26452836.489999998</v>
      </c>
      <c r="C153" s="26">
        <v>3017430.4300000006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f t="shared" si="30"/>
        <v>29470266.919999998</v>
      </c>
    </row>
    <row r="154" spans="1:9" s="1" customFormat="1" x14ac:dyDescent="0.2">
      <c r="A154" s="27" t="s">
        <v>128</v>
      </c>
      <c r="B154" s="26">
        <v>237709652.81999996</v>
      </c>
      <c r="C154" s="26">
        <v>21525825.359999999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f t="shared" si="30"/>
        <v>259235478.17999995</v>
      </c>
    </row>
    <row r="155" spans="1:9" s="1" customFormat="1" x14ac:dyDescent="0.2">
      <c r="A155" s="27" t="s">
        <v>129</v>
      </c>
      <c r="B155" s="26">
        <v>74523.67</v>
      </c>
      <c r="C155" s="26">
        <v>5904.99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f t="shared" si="30"/>
        <v>80428.66</v>
      </c>
    </row>
    <row r="156" spans="1:9" s="1" customFormat="1" x14ac:dyDescent="0.2">
      <c r="A156" s="27" t="s">
        <v>130</v>
      </c>
      <c r="B156" s="26">
        <v>2730371.95</v>
      </c>
      <c r="C156" s="26">
        <v>393761.58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f t="shared" si="30"/>
        <v>3124133.5300000003</v>
      </c>
    </row>
    <row r="157" spans="1:9" s="1" customFormat="1" x14ac:dyDescent="0.2">
      <c r="A157" s="27" t="s">
        <v>131</v>
      </c>
      <c r="B157" s="26">
        <v>16849266.119999997</v>
      </c>
      <c r="C157" s="26">
        <v>602884.41999999993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f t="shared" si="30"/>
        <v>17452150.539999999</v>
      </c>
    </row>
    <row r="158" spans="1:9" s="1" customFormat="1" x14ac:dyDescent="0.2">
      <c r="A158" s="27" t="s">
        <v>132</v>
      </c>
      <c r="B158" s="26">
        <v>265231.98000000004</v>
      </c>
      <c r="C158" s="26">
        <v>29957.009999999995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f t="shared" si="30"/>
        <v>295188.99000000005</v>
      </c>
    </row>
    <row r="159" spans="1:9" s="1" customFormat="1" x14ac:dyDescent="0.2">
      <c r="A159" s="27" t="s">
        <v>133</v>
      </c>
      <c r="B159" s="26">
        <v>16081284.65</v>
      </c>
      <c r="C159" s="26">
        <v>2818261.4099999997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f t="shared" si="30"/>
        <v>18899546.059999999</v>
      </c>
    </row>
    <row r="160" spans="1:9" s="1" customFormat="1" x14ac:dyDescent="0.2">
      <c r="A160" s="27" t="s">
        <v>134</v>
      </c>
      <c r="B160" s="26">
        <v>12658074.02</v>
      </c>
      <c r="C160" s="26">
        <v>840524.01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f t="shared" si="30"/>
        <v>13498598.029999999</v>
      </c>
    </row>
    <row r="161" spans="1:11" s="1" customFormat="1" x14ac:dyDescent="0.2">
      <c r="A161" s="27" t="s">
        <v>135</v>
      </c>
      <c r="B161" s="26">
        <v>8051767.3899999997</v>
      </c>
      <c r="C161" s="26">
        <v>1497849.47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f t="shared" si="30"/>
        <v>9549616.8599999994</v>
      </c>
    </row>
    <row r="162" spans="1:11" s="1" customFormat="1" x14ac:dyDescent="0.2">
      <c r="A162" s="27" t="s">
        <v>136</v>
      </c>
      <c r="B162" s="26">
        <v>6774009.5700000003</v>
      </c>
      <c r="C162" s="26">
        <v>357467.54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f t="shared" si="30"/>
        <v>7131477.1100000003</v>
      </c>
    </row>
    <row r="163" spans="1:11" s="1" customFormat="1" x14ac:dyDescent="0.2">
      <c r="A163" s="27" t="s">
        <v>137</v>
      </c>
      <c r="B163" s="26">
        <v>1597697.34</v>
      </c>
      <c r="C163" s="26">
        <v>358619.73000000004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f t="shared" si="30"/>
        <v>1956317.07</v>
      </c>
    </row>
    <row r="164" spans="1:11" s="1" customFormat="1" x14ac:dyDescent="0.2">
      <c r="A164" s="27" t="s">
        <v>138</v>
      </c>
      <c r="B164" s="26">
        <v>11383129.5</v>
      </c>
      <c r="C164" s="26">
        <v>1623726.4500000002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f t="shared" si="30"/>
        <v>13006855.949999999</v>
      </c>
    </row>
    <row r="165" spans="1:11" s="1" customFormat="1" x14ac:dyDescent="0.2">
      <c r="A165" s="27" t="s">
        <v>139</v>
      </c>
      <c r="B165" s="26">
        <v>2887756.26</v>
      </c>
      <c r="C165" s="26">
        <v>671727.89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f t="shared" si="30"/>
        <v>3559484.15</v>
      </c>
    </row>
    <row r="166" spans="1:11" s="1" customFormat="1" x14ac:dyDescent="0.2">
      <c r="A166" s="35" t="s">
        <v>140</v>
      </c>
      <c r="B166" s="26">
        <v>6113644.1900000004</v>
      </c>
      <c r="C166" s="26">
        <v>1855317.02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f t="shared" si="30"/>
        <v>7968961.2100000009</v>
      </c>
    </row>
    <row r="167" spans="1:11" s="9" customFormat="1" x14ac:dyDescent="0.2">
      <c r="A167" s="29" t="s">
        <v>19</v>
      </c>
      <c r="B167" s="30">
        <f>SUM(B128:B166)</f>
        <v>721236870.31000006</v>
      </c>
      <c r="C167" s="30">
        <f t="shared" ref="C167:I167" si="31">SUM(C128:C166)</f>
        <v>71784243.659999982</v>
      </c>
      <c r="D167" s="30">
        <f t="shared" si="31"/>
        <v>2911571.46</v>
      </c>
      <c r="E167" s="30">
        <f t="shared" si="31"/>
        <v>0</v>
      </c>
      <c r="F167" s="30">
        <f t="shared" si="31"/>
        <v>0</v>
      </c>
      <c r="G167" s="30">
        <f t="shared" si="31"/>
        <v>0</v>
      </c>
      <c r="H167" s="30">
        <f t="shared" si="31"/>
        <v>70549179.549999997</v>
      </c>
      <c r="I167" s="30">
        <f t="shared" si="31"/>
        <v>866481864.9799999</v>
      </c>
      <c r="J167" s="1"/>
      <c r="K167" s="1"/>
    </row>
    <row r="168" spans="1:11" s="1" customFormat="1" x14ac:dyDescent="0.2">
      <c r="A168" s="27"/>
      <c r="B168" s="33"/>
      <c r="C168" s="33"/>
      <c r="D168" s="33"/>
      <c r="E168" s="34"/>
      <c r="F168" s="33"/>
      <c r="G168" s="33"/>
      <c r="H168" s="33"/>
      <c r="I168" s="33"/>
    </row>
    <row r="169" spans="1:11" s="20" customFormat="1" x14ac:dyDescent="0.2">
      <c r="A169" s="25" t="s">
        <v>141</v>
      </c>
      <c r="B169" s="26">
        <v>30132883.129999999</v>
      </c>
      <c r="C169" s="26">
        <v>3832142.62</v>
      </c>
      <c r="D169" s="26"/>
      <c r="E169" s="26">
        <v>5521389.5199999996</v>
      </c>
      <c r="F169" s="26"/>
      <c r="G169" s="26">
        <v>5521388.9900000002</v>
      </c>
      <c r="H169" s="26">
        <v>5520569.7700000005</v>
      </c>
      <c r="I169" s="26">
        <f>SUM(B169:H169)</f>
        <v>50528374.030000001</v>
      </c>
    </row>
    <row r="170" spans="1:11" s="1" customFormat="1" x14ac:dyDescent="0.2">
      <c r="A170" s="27" t="s">
        <v>142</v>
      </c>
      <c r="B170" s="26">
        <v>10054994.050000001</v>
      </c>
      <c r="C170" s="26">
        <v>769096.45</v>
      </c>
      <c r="D170" s="26"/>
      <c r="E170" s="26"/>
      <c r="F170" s="26"/>
      <c r="G170" s="26"/>
      <c r="H170" s="26"/>
      <c r="I170" s="26">
        <f t="shared" ref="I170:I173" si="32">SUM(B170:H170)</f>
        <v>10824090.5</v>
      </c>
    </row>
    <row r="171" spans="1:11" s="1" customFormat="1" x14ac:dyDescent="0.2">
      <c r="A171" s="27" t="s">
        <v>143</v>
      </c>
      <c r="B171" s="26">
        <v>5763045.7000000002</v>
      </c>
      <c r="C171" s="26">
        <v>264343.63</v>
      </c>
      <c r="D171" s="26"/>
      <c r="E171" s="26"/>
      <c r="F171" s="26"/>
      <c r="G171" s="26"/>
      <c r="H171" s="26"/>
      <c r="I171" s="26">
        <f t="shared" si="32"/>
        <v>6027389.3300000001</v>
      </c>
    </row>
    <row r="172" spans="1:11" s="1" customFormat="1" x14ac:dyDescent="0.2">
      <c r="A172" s="27" t="s">
        <v>144</v>
      </c>
      <c r="B172" s="26">
        <v>4235555.8999999994</v>
      </c>
      <c r="C172" s="26">
        <v>205376.08</v>
      </c>
      <c r="D172" s="26"/>
      <c r="E172" s="26"/>
      <c r="F172" s="26"/>
      <c r="G172" s="26"/>
      <c r="H172" s="26"/>
      <c r="I172" s="26">
        <f t="shared" si="32"/>
        <v>4440931.9799999995</v>
      </c>
    </row>
    <row r="173" spans="1:11" s="1" customFormat="1" x14ac:dyDescent="0.2">
      <c r="A173" s="27" t="s">
        <v>145</v>
      </c>
      <c r="B173" s="26">
        <v>5026862.5</v>
      </c>
      <c r="C173" s="26">
        <v>450431.27999999991</v>
      </c>
      <c r="D173" s="26"/>
      <c r="E173" s="26"/>
      <c r="F173" s="26"/>
      <c r="G173" s="26"/>
      <c r="H173" s="26"/>
      <c r="I173" s="26">
        <f t="shared" si="32"/>
        <v>5477293.7800000003</v>
      </c>
    </row>
    <row r="174" spans="1:11" s="9" customFormat="1" x14ac:dyDescent="0.2">
      <c r="A174" s="29" t="s">
        <v>19</v>
      </c>
      <c r="B174" s="30">
        <f>SUM(B169:B173)</f>
        <v>55213341.280000001</v>
      </c>
      <c r="C174" s="30">
        <f t="shared" ref="C174:I174" si="33">SUM(C169:C173)</f>
        <v>5521390.0600000005</v>
      </c>
      <c r="D174" s="30">
        <f t="shared" si="33"/>
        <v>0</v>
      </c>
      <c r="E174" s="30">
        <f t="shared" si="33"/>
        <v>5521389.5199999996</v>
      </c>
      <c r="F174" s="30">
        <f t="shared" si="33"/>
        <v>0</v>
      </c>
      <c r="G174" s="30">
        <f t="shared" si="33"/>
        <v>5521388.9900000002</v>
      </c>
      <c r="H174" s="30">
        <f t="shared" si="33"/>
        <v>5520569.7700000005</v>
      </c>
      <c r="I174" s="30">
        <f t="shared" si="33"/>
        <v>77298079.620000005</v>
      </c>
      <c r="J174" s="1"/>
      <c r="K174" s="1"/>
    </row>
    <row r="175" spans="1:11" s="1" customFormat="1" x14ac:dyDescent="0.2">
      <c r="A175" s="27"/>
      <c r="B175" s="33"/>
      <c r="C175" s="33"/>
      <c r="D175" s="33"/>
      <c r="E175" s="34"/>
      <c r="F175" s="33"/>
      <c r="G175" s="33"/>
      <c r="H175" s="33"/>
      <c r="I175" s="33"/>
    </row>
    <row r="176" spans="1:11" s="1" customFormat="1" x14ac:dyDescent="0.2">
      <c r="A176" s="25" t="s">
        <v>146</v>
      </c>
      <c r="B176" s="26">
        <v>6546518.7500000009</v>
      </c>
      <c r="C176" s="26">
        <v>687332.72</v>
      </c>
      <c r="D176" s="26">
        <v>2233595.35</v>
      </c>
      <c r="E176" s="26">
        <v>1310213.9099999999</v>
      </c>
      <c r="F176" s="26">
        <v>1192030.3700000001</v>
      </c>
      <c r="G176" s="26">
        <v>0</v>
      </c>
      <c r="H176" s="26">
        <v>0</v>
      </c>
      <c r="I176" s="26">
        <f t="shared" ref="I176:I181" si="34">SUM(B176:H176)</f>
        <v>11969691.100000001</v>
      </c>
    </row>
    <row r="177" spans="1:11" s="1" customFormat="1" x14ac:dyDescent="0.2">
      <c r="A177" s="27" t="s">
        <v>147</v>
      </c>
      <c r="B177" s="26">
        <v>1148325.7</v>
      </c>
      <c r="C177" s="26">
        <v>48020.11</v>
      </c>
      <c r="D177" s="26">
        <v>114796.96</v>
      </c>
      <c r="E177" s="26">
        <v>0</v>
      </c>
      <c r="F177" s="26">
        <v>0</v>
      </c>
      <c r="G177" s="26">
        <v>0</v>
      </c>
      <c r="H177" s="26">
        <v>0</v>
      </c>
      <c r="I177" s="26">
        <f t="shared" si="34"/>
        <v>1311142.77</v>
      </c>
    </row>
    <row r="178" spans="1:11" s="1" customFormat="1" x14ac:dyDescent="0.2">
      <c r="A178" s="27" t="s">
        <v>148</v>
      </c>
      <c r="B178" s="26">
        <v>5074277.37</v>
      </c>
      <c r="C178" s="26">
        <v>500512.44</v>
      </c>
      <c r="D178" s="26">
        <v>1196526.1299999999</v>
      </c>
      <c r="E178" s="26">
        <v>0</v>
      </c>
      <c r="F178" s="26">
        <v>0</v>
      </c>
      <c r="G178" s="26">
        <v>0</v>
      </c>
      <c r="H178" s="26">
        <v>0</v>
      </c>
      <c r="I178" s="26">
        <f t="shared" si="34"/>
        <v>6771315.9400000004</v>
      </c>
    </row>
    <row r="179" spans="1:11" s="1" customFormat="1" x14ac:dyDescent="0.2">
      <c r="A179" s="27" t="s">
        <v>149</v>
      </c>
      <c r="B179" s="26">
        <v>111094.24</v>
      </c>
      <c r="C179" s="26">
        <v>38365.929999999993</v>
      </c>
      <c r="D179" s="26">
        <v>91717.67</v>
      </c>
      <c r="E179" s="26">
        <v>0</v>
      </c>
      <c r="F179" s="26">
        <v>0</v>
      </c>
      <c r="G179" s="26">
        <v>0</v>
      </c>
      <c r="H179" s="26">
        <v>0</v>
      </c>
      <c r="I179" s="26">
        <f t="shared" si="34"/>
        <v>241177.83999999997</v>
      </c>
    </row>
    <row r="180" spans="1:11" s="1" customFormat="1" x14ac:dyDescent="0.2">
      <c r="A180" s="27" t="s">
        <v>150</v>
      </c>
      <c r="B180" s="26">
        <v>185139.43</v>
      </c>
      <c r="C180" s="26">
        <v>22568.199999999997</v>
      </c>
      <c r="D180" s="26">
        <v>53951.569999999992</v>
      </c>
      <c r="E180" s="26">
        <v>0</v>
      </c>
      <c r="F180" s="26">
        <v>0</v>
      </c>
      <c r="G180" s="26">
        <v>0</v>
      </c>
      <c r="H180" s="26">
        <v>0</v>
      </c>
      <c r="I180" s="26">
        <f t="shared" si="34"/>
        <v>261659.2</v>
      </c>
    </row>
    <row r="181" spans="1:11" s="1" customFormat="1" x14ac:dyDescent="0.2">
      <c r="A181" s="27" t="s">
        <v>151</v>
      </c>
      <c r="B181" s="26">
        <v>36515.300000000003</v>
      </c>
      <c r="C181" s="26">
        <v>13415.55</v>
      </c>
      <c r="D181" s="26">
        <v>32071.230000000003</v>
      </c>
      <c r="E181" s="26">
        <v>0</v>
      </c>
      <c r="F181" s="26">
        <v>0</v>
      </c>
      <c r="G181" s="26">
        <v>0</v>
      </c>
      <c r="H181" s="26">
        <v>0</v>
      </c>
      <c r="I181" s="26">
        <f t="shared" si="34"/>
        <v>82002.080000000016</v>
      </c>
    </row>
    <row r="182" spans="1:11" s="9" customFormat="1" x14ac:dyDescent="0.2">
      <c r="A182" s="29" t="s">
        <v>19</v>
      </c>
      <c r="B182" s="30">
        <f>SUM(B176:B181)</f>
        <v>13101870.790000001</v>
      </c>
      <c r="C182" s="30">
        <f t="shared" ref="C182:I182" si="35">SUM(C176:C181)</f>
        <v>1310214.95</v>
      </c>
      <c r="D182" s="30">
        <f t="shared" si="35"/>
        <v>3722658.9099999997</v>
      </c>
      <c r="E182" s="30">
        <f t="shared" si="35"/>
        <v>1310213.9099999999</v>
      </c>
      <c r="F182" s="30">
        <f t="shared" si="35"/>
        <v>1192030.3700000001</v>
      </c>
      <c r="G182" s="30">
        <f t="shared" si="35"/>
        <v>0</v>
      </c>
      <c r="H182" s="30">
        <f t="shared" si="35"/>
        <v>0</v>
      </c>
      <c r="I182" s="30">
        <f t="shared" si="35"/>
        <v>20636988.93</v>
      </c>
      <c r="J182" s="1"/>
      <c r="K182" s="1"/>
    </row>
    <row r="183" spans="1:11" s="1" customFormat="1" x14ac:dyDescent="0.2">
      <c r="A183" s="27"/>
      <c r="B183" s="33"/>
      <c r="C183" s="33"/>
      <c r="D183" s="33"/>
      <c r="E183" s="34"/>
      <c r="F183" s="33"/>
      <c r="G183" s="33"/>
      <c r="H183" s="33"/>
      <c r="I183" s="33"/>
    </row>
    <row r="184" spans="1:11" s="1" customFormat="1" x14ac:dyDescent="0.2">
      <c r="A184" s="25" t="s">
        <v>152</v>
      </c>
      <c r="B184" s="26">
        <v>1607740.1900000002</v>
      </c>
      <c r="C184" s="26">
        <v>0</v>
      </c>
      <c r="D184" s="26">
        <v>0</v>
      </c>
      <c r="E184" s="26">
        <v>0</v>
      </c>
      <c r="F184" s="26">
        <v>403500.72</v>
      </c>
      <c r="G184" s="26">
        <v>0</v>
      </c>
      <c r="H184" s="26">
        <v>0</v>
      </c>
      <c r="I184" s="26">
        <f t="shared" ref="I184:I187" si="36">SUM(B184:H184)</f>
        <v>2011240.9100000001</v>
      </c>
    </row>
    <row r="185" spans="1:11" s="1" customFormat="1" x14ac:dyDescent="0.2">
      <c r="A185" s="27" t="s">
        <v>153</v>
      </c>
      <c r="B185" s="26">
        <v>279736.7</v>
      </c>
      <c r="C185" s="26">
        <v>0</v>
      </c>
      <c r="D185" s="26">
        <v>0</v>
      </c>
      <c r="E185" s="26">
        <v>0</v>
      </c>
      <c r="F185" s="26">
        <v>0</v>
      </c>
      <c r="G185" s="26">
        <v>0</v>
      </c>
      <c r="H185" s="26">
        <v>0</v>
      </c>
      <c r="I185" s="26">
        <f t="shared" si="36"/>
        <v>279736.7</v>
      </c>
    </row>
    <row r="186" spans="1:11" s="1" customFormat="1" x14ac:dyDescent="0.2">
      <c r="A186" s="27" t="s">
        <v>154</v>
      </c>
      <c r="B186" s="26">
        <v>666588.42000000004</v>
      </c>
      <c r="C186" s="26">
        <v>0</v>
      </c>
      <c r="D186" s="26">
        <v>0</v>
      </c>
      <c r="E186" s="26">
        <v>0</v>
      </c>
      <c r="F186" s="26">
        <v>0</v>
      </c>
      <c r="G186" s="26">
        <v>0</v>
      </c>
      <c r="H186" s="26">
        <v>0</v>
      </c>
      <c r="I186" s="26">
        <f t="shared" si="36"/>
        <v>666588.42000000004</v>
      </c>
    </row>
    <row r="187" spans="1:11" s="1" customFormat="1" x14ac:dyDescent="0.2">
      <c r="A187" s="27" t="s">
        <v>155</v>
      </c>
      <c r="B187" s="26">
        <v>531150.27</v>
      </c>
      <c r="C187" s="26">
        <v>0</v>
      </c>
      <c r="D187" s="26">
        <v>0</v>
      </c>
      <c r="E187" s="26">
        <v>0</v>
      </c>
      <c r="F187" s="26">
        <v>0</v>
      </c>
      <c r="G187" s="26">
        <v>0</v>
      </c>
      <c r="H187" s="26">
        <v>0</v>
      </c>
      <c r="I187" s="26">
        <f t="shared" si="36"/>
        <v>531150.27</v>
      </c>
    </row>
    <row r="188" spans="1:11" s="9" customFormat="1" x14ac:dyDescent="0.2">
      <c r="A188" s="29" t="s">
        <v>19</v>
      </c>
      <c r="B188" s="30">
        <f>SUM(B184:B187)</f>
        <v>3085215.58</v>
      </c>
      <c r="C188" s="30">
        <f t="shared" ref="C188:I188" si="37">SUM(C184:C187)</f>
        <v>0</v>
      </c>
      <c r="D188" s="30">
        <f t="shared" si="37"/>
        <v>0</v>
      </c>
      <c r="E188" s="30">
        <f t="shared" si="37"/>
        <v>0</v>
      </c>
      <c r="F188" s="30">
        <f t="shared" si="37"/>
        <v>403500.72</v>
      </c>
      <c r="G188" s="30">
        <f t="shared" si="37"/>
        <v>0</v>
      </c>
      <c r="H188" s="30">
        <f t="shared" si="37"/>
        <v>0</v>
      </c>
      <c r="I188" s="30">
        <f t="shared" si="37"/>
        <v>3488716.3000000003</v>
      </c>
      <c r="J188" s="1"/>
      <c r="K188" s="1"/>
    </row>
    <row r="189" spans="1:11" s="1" customFormat="1" x14ac:dyDescent="0.2">
      <c r="A189" s="27"/>
      <c r="B189" s="33"/>
      <c r="C189" s="33"/>
      <c r="D189" s="33"/>
      <c r="E189" s="34"/>
      <c r="F189" s="33"/>
      <c r="G189" s="33"/>
      <c r="H189" s="33"/>
      <c r="I189" s="33"/>
    </row>
    <row r="190" spans="1:11" s="1" customFormat="1" x14ac:dyDescent="0.2">
      <c r="A190" s="25" t="s">
        <v>156</v>
      </c>
      <c r="B190" s="26">
        <v>8179658.2699999996</v>
      </c>
      <c r="C190" s="26">
        <v>1148478.5299999998</v>
      </c>
      <c r="D190" s="26">
        <v>0</v>
      </c>
      <c r="E190" s="26">
        <v>1795397.33</v>
      </c>
      <c r="F190" s="26">
        <v>1632170.2900000005</v>
      </c>
      <c r="G190" s="26">
        <v>0</v>
      </c>
      <c r="H190" s="26">
        <v>1795429.3199999998</v>
      </c>
      <c r="I190" s="26">
        <f t="shared" ref="I190:I199" si="38">SUM(B190:H190)</f>
        <v>14551133.74</v>
      </c>
    </row>
    <row r="191" spans="1:11" s="1" customFormat="1" x14ac:dyDescent="0.2">
      <c r="A191" s="27" t="s">
        <v>157</v>
      </c>
      <c r="B191" s="26">
        <v>3336929.59</v>
      </c>
      <c r="C191" s="26">
        <v>347974.18000000005</v>
      </c>
      <c r="D191" s="26">
        <v>0</v>
      </c>
      <c r="E191" s="26">
        <v>0</v>
      </c>
      <c r="F191" s="26">
        <v>0</v>
      </c>
      <c r="G191" s="26">
        <v>0</v>
      </c>
      <c r="H191" s="26">
        <v>0</v>
      </c>
      <c r="I191" s="26">
        <f t="shared" si="38"/>
        <v>3684903.77</v>
      </c>
    </row>
    <row r="192" spans="1:11" s="1" customFormat="1" x14ac:dyDescent="0.2">
      <c r="A192" s="27" t="s">
        <v>158</v>
      </c>
      <c r="B192" s="26">
        <v>5087886.34</v>
      </c>
      <c r="C192" s="26">
        <v>152707.36000000002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  <c r="I192" s="26">
        <f t="shared" si="38"/>
        <v>5240593.7</v>
      </c>
    </row>
    <row r="193" spans="1:11" s="1" customFormat="1" x14ac:dyDescent="0.2">
      <c r="A193" s="27" t="s">
        <v>159</v>
      </c>
      <c r="B193" s="26">
        <v>365550.48</v>
      </c>
      <c r="C193" s="26">
        <v>22799.71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f t="shared" si="38"/>
        <v>388350.19</v>
      </c>
    </row>
    <row r="194" spans="1:11" s="1" customFormat="1" x14ac:dyDescent="0.2">
      <c r="A194" s="27" t="s">
        <v>160</v>
      </c>
      <c r="B194" s="26">
        <v>90915.99</v>
      </c>
      <c r="C194" s="26">
        <v>15605.12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f t="shared" si="38"/>
        <v>106521.11</v>
      </c>
    </row>
    <row r="195" spans="1:11" s="1" customFormat="1" x14ac:dyDescent="0.2">
      <c r="A195" s="27" t="s">
        <v>161</v>
      </c>
      <c r="B195" s="26">
        <v>453125.60999999993</v>
      </c>
      <c r="C195" s="26">
        <v>40127.480000000003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  <c r="I195" s="26">
        <f t="shared" si="38"/>
        <v>493253.08999999991</v>
      </c>
    </row>
    <row r="196" spans="1:11" s="1" customFormat="1" x14ac:dyDescent="0.2">
      <c r="A196" s="27" t="s">
        <v>162</v>
      </c>
      <c r="B196" s="26">
        <v>45633.81</v>
      </c>
      <c r="C196" s="26">
        <v>13274.48</v>
      </c>
      <c r="D196" s="26">
        <v>0</v>
      </c>
      <c r="E196" s="26">
        <v>0</v>
      </c>
      <c r="F196" s="26">
        <v>0</v>
      </c>
      <c r="G196" s="26">
        <v>0</v>
      </c>
      <c r="H196" s="26">
        <v>0</v>
      </c>
      <c r="I196" s="26">
        <f t="shared" si="38"/>
        <v>58908.289999999994</v>
      </c>
    </row>
    <row r="197" spans="1:11" s="1" customFormat="1" x14ac:dyDescent="0.2">
      <c r="A197" s="27" t="s">
        <v>163</v>
      </c>
      <c r="B197" s="26">
        <v>146310.22</v>
      </c>
      <c r="C197" s="26">
        <v>14591.81</v>
      </c>
      <c r="D197" s="26">
        <v>0</v>
      </c>
      <c r="E197" s="26">
        <v>0</v>
      </c>
      <c r="F197" s="26">
        <v>0</v>
      </c>
      <c r="G197" s="26">
        <v>0</v>
      </c>
      <c r="H197" s="26">
        <v>0</v>
      </c>
      <c r="I197" s="26">
        <f t="shared" si="38"/>
        <v>160902.03</v>
      </c>
    </row>
    <row r="198" spans="1:11" s="1" customFormat="1" x14ac:dyDescent="0.2">
      <c r="A198" s="27" t="s">
        <v>164</v>
      </c>
      <c r="B198" s="26">
        <v>37065.18</v>
      </c>
      <c r="C198" s="26">
        <v>12666.5</v>
      </c>
      <c r="D198" s="26">
        <v>0</v>
      </c>
      <c r="E198" s="26">
        <v>0</v>
      </c>
      <c r="F198" s="26">
        <v>0</v>
      </c>
      <c r="G198" s="26">
        <v>0</v>
      </c>
      <c r="H198" s="26">
        <v>0</v>
      </c>
      <c r="I198" s="26">
        <f t="shared" si="38"/>
        <v>49731.68</v>
      </c>
    </row>
    <row r="199" spans="1:11" s="1" customFormat="1" x14ac:dyDescent="0.2">
      <c r="A199" s="27" t="s">
        <v>165</v>
      </c>
      <c r="B199" s="26">
        <v>210566.18</v>
      </c>
      <c r="C199" s="26">
        <v>27156.959999999995</v>
      </c>
      <c r="D199" s="26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f t="shared" si="38"/>
        <v>237723.13999999998</v>
      </c>
    </row>
    <row r="200" spans="1:11" s="9" customFormat="1" x14ac:dyDescent="0.2">
      <c r="A200" s="29" t="s">
        <v>19</v>
      </c>
      <c r="B200" s="30">
        <f>SUM(B190:B199)</f>
        <v>17953641.669999994</v>
      </c>
      <c r="C200" s="30">
        <f t="shared" ref="C200:I200" si="39">SUM(C190:C199)</f>
        <v>1795382.1300000001</v>
      </c>
      <c r="D200" s="30">
        <f t="shared" si="39"/>
        <v>0</v>
      </c>
      <c r="E200" s="30">
        <f t="shared" si="39"/>
        <v>1795397.33</v>
      </c>
      <c r="F200" s="30">
        <f t="shared" si="39"/>
        <v>1632170.2900000005</v>
      </c>
      <c r="G200" s="30">
        <f t="shared" si="39"/>
        <v>0</v>
      </c>
      <c r="H200" s="30">
        <f t="shared" si="39"/>
        <v>1795429.3199999998</v>
      </c>
      <c r="I200" s="30">
        <f t="shared" si="39"/>
        <v>24972020.740000002</v>
      </c>
      <c r="J200" s="1"/>
      <c r="K200" s="1"/>
    </row>
    <row r="201" spans="1:11" s="1" customFormat="1" x14ac:dyDescent="0.2">
      <c r="A201" s="27"/>
      <c r="B201" s="33"/>
      <c r="C201" s="33"/>
      <c r="D201" s="33"/>
      <c r="E201" s="34"/>
      <c r="F201" s="33"/>
      <c r="G201" s="33"/>
      <c r="H201" s="33"/>
      <c r="I201" s="33"/>
    </row>
    <row r="202" spans="1:11" s="1" customFormat="1" x14ac:dyDescent="0.2">
      <c r="A202" s="25" t="s">
        <v>166</v>
      </c>
      <c r="B202" s="26">
        <v>941489.86</v>
      </c>
      <c r="C202" s="26">
        <v>95677.660000000018</v>
      </c>
      <c r="D202" s="26">
        <v>291696.15999999997</v>
      </c>
      <c r="E202" s="26">
        <v>0</v>
      </c>
      <c r="F202" s="26">
        <v>157858.39000000001</v>
      </c>
      <c r="G202" s="26">
        <v>172931.21999999997</v>
      </c>
      <c r="H202" s="26">
        <v>0</v>
      </c>
      <c r="I202" s="26">
        <f t="shared" ref="I202:I210" si="40">SUM(B202:H202)</f>
        <v>1659653.2899999998</v>
      </c>
    </row>
    <row r="203" spans="1:11" s="1" customFormat="1" x14ac:dyDescent="0.2">
      <c r="A203" s="27" t="s">
        <v>167</v>
      </c>
      <c r="B203" s="26">
        <v>21740.11</v>
      </c>
      <c r="C203" s="26">
        <v>3887.46</v>
      </c>
      <c r="D203" s="26">
        <v>9785.4700000000012</v>
      </c>
      <c r="E203" s="26">
        <v>0</v>
      </c>
      <c r="F203" s="26">
        <v>0</v>
      </c>
      <c r="G203" s="26">
        <v>0</v>
      </c>
      <c r="H203" s="26">
        <v>0</v>
      </c>
      <c r="I203" s="26">
        <f t="shared" si="40"/>
        <v>35413.040000000001</v>
      </c>
    </row>
    <row r="204" spans="1:11" s="1" customFormat="1" x14ac:dyDescent="0.2">
      <c r="A204" s="27" t="s">
        <v>168</v>
      </c>
      <c r="B204" s="26">
        <v>18644.669999999998</v>
      </c>
      <c r="C204" s="26">
        <v>3180.63</v>
      </c>
      <c r="D204" s="26">
        <v>8006.3100000000013</v>
      </c>
      <c r="E204" s="26">
        <v>0</v>
      </c>
      <c r="F204" s="26">
        <v>0</v>
      </c>
      <c r="G204" s="26">
        <v>0</v>
      </c>
      <c r="H204" s="26">
        <v>0</v>
      </c>
      <c r="I204" s="26">
        <f t="shared" si="40"/>
        <v>29831.61</v>
      </c>
    </row>
    <row r="205" spans="1:11" s="1" customFormat="1" x14ac:dyDescent="0.2">
      <c r="A205" s="27" t="s">
        <v>169</v>
      </c>
      <c r="B205" s="26">
        <v>356297.53</v>
      </c>
      <c r="C205" s="26">
        <v>24455.539999999997</v>
      </c>
      <c r="D205" s="26">
        <v>61559.55</v>
      </c>
      <c r="E205" s="26">
        <v>0</v>
      </c>
      <c r="F205" s="26">
        <v>0</v>
      </c>
      <c r="G205" s="26">
        <v>0</v>
      </c>
      <c r="H205" s="26">
        <v>0</v>
      </c>
      <c r="I205" s="26">
        <f t="shared" si="40"/>
        <v>442312.62</v>
      </c>
    </row>
    <row r="206" spans="1:11" s="1" customFormat="1" x14ac:dyDescent="0.2">
      <c r="A206" s="27" t="s">
        <v>170</v>
      </c>
      <c r="B206" s="26">
        <v>53931.38</v>
      </c>
      <c r="C206" s="26">
        <v>5866.51</v>
      </c>
      <c r="D206" s="26">
        <v>14767.169999999998</v>
      </c>
      <c r="E206" s="26">
        <v>0</v>
      </c>
      <c r="F206" s="26">
        <v>0</v>
      </c>
      <c r="G206" s="26">
        <v>0</v>
      </c>
      <c r="H206" s="26">
        <v>0</v>
      </c>
      <c r="I206" s="26">
        <f t="shared" si="40"/>
        <v>74565.06</v>
      </c>
    </row>
    <row r="207" spans="1:11" s="1" customFormat="1" x14ac:dyDescent="0.2">
      <c r="A207" s="27" t="s">
        <v>171</v>
      </c>
      <c r="B207" s="26">
        <v>107988.73</v>
      </c>
      <c r="C207" s="26">
        <v>12863.89</v>
      </c>
      <c r="D207" s="26">
        <v>32381.03000000001</v>
      </c>
      <c r="E207" s="26">
        <v>0</v>
      </c>
      <c r="F207" s="26">
        <v>0</v>
      </c>
      <c r="G207" s="26">
        <v>0</v>
      </c>
      <c r="H207" s="26">
        <v>0</v>
      </c>
      <c r="I207" s="26">
        <f t="shared" si="40"/>
        <v>153233.65</v>
      </c>
    </row>
    <row r="208" spans="1:11" s="1" customFormat="1" x14ac:dyDescent="0.2">
      <c r="A208" s="27" t="s">
        <v>172</v>
      </c>
      <c r="B208" s="26">
        <v>73950.12</v>
      </c>
      <c r="C208" s="26">
        <v>8198.9699999999993</v>
      </c>
      <c r="D208" s="26">
        <v>20638.47</v>
      </c>
      <c r="E208" s="26">
        <v>0</v>
      </c>
      <c r="F208" s="26">
        <v>0</v>
      </c>
      <c r="G208" s="26">
        <v>0</v>
      </c>
      <c r="H208" s="26">
        <v>0</v>
      </c>
      <c r="I208" s="26">
        <f t="shared" si="40"/>
        <v>102787.56</v>
      </c>
    </row>
    <row r="209" spans="1:11" s="1" customFormat="1" x14ac:dyDescent="0.2">
      <c r="A209" s="27" t="s">
        <v>173</v>
      </c>
      <c r="B209" s="26">
        <v>47927.23</v>
      </c>
      <c r="C209" s="26">
        <v>6219.9100000000008</v>
      </c>
      <c r="D209" s="26">
        <v>15656.77</v>
      </c>
      <c r="E209" s="26">
        <v>0</v>
      </c>
      <c r="F209" s="26">
        <v>0</v>
      </c>
      <c r="G209" s="26">
        <v>0</v>
      </c>
      <c r="H209" s="26">
        <v>0</v>
      </c>
      <c r="I209" s="26">
        <f t="shared" si="40"/>
        <v>69803.91</v>
      </c>
    </row>
    <row r="210" spans="1:11" s="1" customFormat="1" x14ac:dyDescent="0.2">
      <c r="A210" s="27" t="s">
        <v>174</v>
      </c>
      <c r="B210" s="26">
        <v>107268.78</v>
      </c>
      <c r="C210" s="26">
        <v>12581.19</v>
      </c>
      <c r="D210" s="26">
        <v>31669.33</v>
      </c>
      <c r="E210" s="26">
        <v>0</v>
      </c>
      <c r="F210" s="26">
        <v>0</v>
      </c>
      <c r="G210" s="26">
        <v>0</v>
      </c>
      <c r="H210" s="26">
        <v>0</v>
      </c>
      <c r="I210" s="26">
        <f t="shared" si="40"/>
        <v>151519.29999999999</v>
      </c>
    </row>
    <row r="211" spans="1:11" s="9" customFormat="1" x14ac:dyDescent="0.2">
      <c r="A211" s="29" t="s">
        <v>19</v>
      </c>
      <c r="B211" s="30">
        <f>SUM(B202:B210)</f>
        <v>1729238.41</v>
      </c>
      <c r="C211" s="30">
        <f t="shared" ref="C211:I211" si="41">SUM(C202:C210)</f>
        <v>172931.76</v>
      </c>
      <c r="D211" s="30">
        <f t="shared" si="41"/>
        <v>486160.26000000007</v>
      </c>
      <c r="E211" s="30">
        <f t="shared" si="41"/>
        <v>0</v>
      </c>
      <c r="F211" s="30">
        <f t="shared" si="41"/>
        <v>157858.39000000001</v>
      </c>
      <c r="G211" s="30">
        <f t="shared" si="41"/>
        <v>172931.21999999997</v>
      </c>
      <c r="H211" s="30">
        <f t="shared" si="41"/>
        <v>0</v>
      </c>
      <c r="I211" s="30">
        <f t="shared" si="41"/>
        <v>2719120.04</v>
      </c>
      <c r="J211" s="1"/>
      <c r="K211" s="1"/>
    </row>
    <row r="212" spans="1:11" s="1" customFormat="1" ht="13.2" x14ac:dyDescent="0.25">
      <c r="A212" s="27"/>
      <c r="B212" s="31"/>
      <c r="C212" s="31"/>
      <c r="D212" s="31"/>
      <c r="E212" s="31"/>
      <c r="F212" s="31"/>
      <c r="G212" s="31"/>
      <c r="H212" s="31"/>
      <c r="I212" s="31"/>
    </row>
    <row r="213" spans="1:11" s="1" customFormat="1" x14ac:dyDescent="0.2">
      <c r="A213" s="25" t="s">
        <v>175</v>
      </c>
      <c r="B213" s="26">
        <v>6883694.1100000013</v>
      </c>
      <c r="C213" s="26">
        <v>830512.7</v>
      </c>
      <c r="D213" s="26">
        <v>48532.01</v>
      </c>
      <c r="E213" s="26">
        <v>966769.38</v>
      </c>
      <c r="F213" s="26">
        <v>878400.54</v>
      </c>
      <c r="G213" s="26">
        <v>966769.28</v>
      </c>
      <c r="H213" s="26">
        <v>966539.7799999998</v>
      </c>
      <c r="I213" s="26">
        <f t="shared" ref="I213:I214" si="42">SUM(B213:H213)</f>
        <v>11541217.800000001</v>
      </c>
    </row>
    <row r="214" spans="1:11" s="1" customFormat="1" x14ac:dyDescent="0.2">
      <c r="A214" s="27" t="s">
        <v>176</v>
      </c>
      <c r="B214" s="26">
        <v>2783894.91</v>
      </c>
      <c r="C214" s="26">
        <v>136256.32999999999</v>
      </c>
      <c r="D214" s="26">
        <v>275159.16000000003</v>
      </c>
      <c r="E214" s="26">
        <v>0</v>
      </c>
      <c r="F214" s="26">
        <v>0</v>
      </c>
      <c r="G214" s="26">
        <v>0</v>
      </c>
      <c r="H214" s="26">
        <v>0</v>
      </c>
      <c r="I214" s="26">
        <f t="shared" si="42"/>
        <v>3195310.4000000004</v>
      </c>
    </row>
    <row r="215" spans="1:11" s="9" customFormat="1" x14ac:dyDescent="0.2">
      <c r="A215" s="29" t="s">
        <v>19</v>
      </c>
      <c r="B215" s="30">
        <f>SUM(B213:B214)</f>
        <v>9667589.0200000014</v>
      </c>
      <c r="C215" s="30">
        <f t="shared" ref="C215:I215" si="43">SUM(C213:C214)</f>
        <v>966769.02999999991</v>
      </c>
      <c r="D215" s="30">
        <f t="shared" si="43"/>
        <v>323691.17000000004</v>
      </c>
      <c r="E215" s="30">
        <f t="shared" si="43"/>
        <v>966769.38</v>
      </c>
      <c r="F215" s="30">
        <f t="shared" si="43"/>
        <v>878400.54</v>
      </c>
      <c r="G215" s="30">
        <f t="shared" si="43"/>
        <v>966769.28</v>
      </c>
      <c r="H215" s="30">
        <f t="shared" si="43"/>
        <v>966539.7799999998</v>
      </c>
      <c r="I215" s="30">
        <f t="shared" si="43"/>
        <v>14736528.200000001</v>
      </c>
      <c r="J215" s="1"/>
      <c r="K215" s="1"/>
    </row>
    <row r="216" spans="1:11" s="1" customFormat="1" ht="13.2" x14ac:dyDescent="0.25">
      <c r="A216" s="27"/>
      <c r="B216" s="31"/>
      <c r="C216" s="31"/>
      <c r="D216" s="31"/>
      <c r="E216" s="31"/>
      <c r="F216" s="31"/>
      <c r="G216" s="31"/>
      <c r="H216" s="31"/>
      <c r="I216" s="31"/>
    </row>
    <row r="217" spans="1:11" s="1" customFormat="1" x14ac:dyDescent="0.2">
      <c r="A217" s="25" t="s">
        <v>177</v>
      </c>
      <c r="B217" s="26">
        <v>3230086.2100000004</v>
      </c>
      <c r="C217" s="26">
        <v>505835.02999999991</v>
      </c>
      <c r="D217" s="26">
        <v>26172.050000000003</v>
      </c>
      <c r="E217" s="26">
        <v>778706.18</v>
      </c>
      <c r="F217" s="26">
        <v>713262.88</v>
      </c>
      <c r="G217" s="26">
        <v>1001582.08</v>
      </c>
      <c r="H217" s="26">
        <v>781294.07999999996</v>
      </c>
      <c r="I217" s="26">
        <f t="shared" ref="I217:I230" si="44">SUM(B217:H217)</f>
        <v>7036938.5099999998</v>
      </c>
    </row>
    <row r="218" spans="1:11" s="1" customFormat="1" x14ac:dyDescent="0.2">
      <c r="A218" s="27" t="s">
        <v>178</v>
      </c>
      <c r="B218" s="26">
        <v>468986.83</v>
      </c>
      <c r="C218" s="26">
        <v>39417.389999999992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f t="shared" si="44"/>
        <v>508404.22000000003</v>
      </c>
    </row>
    <row r="219" spans="1:11" s="1" customFormat="1" x14ac:dyDescent="0.2">
      <c r="A219" s="27" t="s">
        <v>179</v>
      </c>
      <c r="B219" s="26">
        <v>21394.76</v>
      </c>
      <c r="C219" s="26">
        <v>3851.61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f t="shared" si="44"/>
        <v>25246.37</v>
      </c>
    </row>
    <row r="220" spans="1:11" s="1" customFormat="1" x14ac:dyDescent="0.2">
      <c r="A220" s="27" t="s">
        <v>180</v>
      </c>
      <c r="B220" s="26">
        <v>66819.819999999992</v>
      </c>
      <c r="C220" s="26">
        <v>19532.259999999998</v>
      </c>
      <c r="D220" s="26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f t="shared" si="44"/>
        <v>86352.079999999987</v>
      </c>
    </row>
    <row r="221" spans="1:11" s="1" customFormat="1" x14ac:dyDescent="0.2">
      <c r="A221" s="27" t="s">
        <v>181</v>
      </c>
      <c r="B221" s="26">
        <v>9261.1200000000008</v>
      </c>
      <c r="C221" s="26">
        <v>4753.0400000000009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  <c r="I221" s="26">
        <f t="shared" si="44"/>
        <v>14014.160000000002</v>
      </c>
    </row>
    <row r="222" spans="1:11" s="1" customFormat="1" x14ac:dyDescent="0.2">
      <c r="A222" s="27" t="s">
        <v>182</v>
      </c>
      <c r="B222" s="26">
        <v>19218.18</v>
      </c>
      <c r="C222" s="26">
        <v>4015.4800000000009</v>
      </c>
      <c r="D222" s="26">
        <v>0</v>
      </c>
      <c r="E222" s="26">
        <v>0</v>
      </c>
      <c r="F222" s="26">
        <v>0</v>
      </c>
      <c r="G222" s="26">
        <v>0</v>
      </c>
      <c r="H222" s="26">
        <v>0</v>
      </c>
      <c r="I222" s="26">
        <f t="shared" si="44"/>
        <v>23233.66</v>
      </c>
    </row>
    <row r="223" spans="1:11" s="1" customFormat="1" x14ac:dyDescent="0.2">
      <c r="A223" s="27" t="s">
        <v>183</v>
      </c>
      <c r="B223" s="26">
        <v>462723.92</v>
      </c>
      <c r="C223" s="26">
        <v>43268.98000000001</v>
      </c>
      <c r="D223" s="26">
        <v>45217.26</v>
      </c>
      <c r="E223" s="26">
        <v>0</v>
      </c>
      <c r="F223" s="26">
        <v>0</v>
      </c>
      <c r="G223" s="26">
        <v>0</v>
      </c>
      <c r="H223" s="26">
        <v>0</v>
      </c>
      <c r="I223" s="26">
        <f t="shared" si="44"/>
        <v>551210.16</v>
      </c>
    </row>
    <row r="224" spans="1:11" s="1" customFormat="1" x14ac:dyDescent="0.2">
      <c r="A224" s="27" t="s">
        <v>184</v>
      </c>
      <c r="B224" s="26">
        <v>2076723.76</v>
      </c>
      <c r="C224" s="26">
        <v>80965.440000000002</v>
      </c>
      <c r="D224" s="26">
        <v>0</v>
      </c>
      <c r="E224" s="26">
        <v>0</v>
      </c>
      <c r="F224" s="26">
        <v>0</v>
      </c>
      <c r="G224" s="26">
        <v>0</v>
      </c>
      <c r="H224" s="26">
        <v>0</v>
      </c>
      <c r="I224" s="26">
        <f t="shared" si="44"/>
        <v>2157689.2000000002</v>
      </c>
    </row>
    <row r="225" spans="1:11" s="1" customFormat="1" x14ac:dyDescent="0.2">
      <c r="A225" s="27" t="s">
        <v>185</v>
      </c>
      <c r="B225" s="26">
        <v>267225.83999999997</v>
      </c>
      <c r="C225" s="26">
        <v>27862.6</v>
      </c>
      <c r="D225" s="26">
        <v>0</v>
      </c>
      <c r="E225" s="26">
        <v>0</v>
      </c>
      <c r="F225" s="26">
        <v>0</v>
      </c>
      <c r="G225" s="26">
        <v>0</v>
      </c>
      <c r="H225" s="26">
        <v>0</v>
      </c>
      <c r="I225" s="26">
        <f t="shared" si="44"/>
        <v>295088.43999999994</v>
      </c>
    </row>
    <row r="226" spans="1:11" s="1" customFormat="1" x14ac:dyDescent="0.2">
      <c r="A226" s="27" t="s">
        <v>186</v>
      </c>
      <c r="B226" s="26">
        <v>84386.97</v>
      </c>
      <c r="C226" s="26">
        <v>9588.01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f t="shared" si="44"/>
        <v>93974.98</v>
      </c>
    </row>
    <row r="227" spans="1:11" s="1" customFormat="1" x14ac:dyDescent="0.2">
      <c r="A227" s="27" t="s">
        <v>187</v>
      </c>
      <c r="B227" s="26">
        <v>25776.3</v>
      </c>
      <c r="C227" s="26">
        <v>4671.08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f t="shared" si="44"/>
        <v>30447.379999999997</v>
      </c>
    </row>
    <row r="228" spans="1:11" s="1" customFormat="1" x14ac:dyDescent="0.2">
      <c r="A228" s="27" t="s">
        <v>188</v>
      </c>
      <c r="B228" s="26">
        <v>322527.31000000006</v>
      </c>
      <c r="C228" s="26">
        <v>18192.629999999997</v>
      </c>
      <c r="D228" s="26">
        <v>28752.19</v>
      </c>
      <c r="E228" s="26">
        <v>0</v>
      </c>
      <c r="F228" s="26">
        <v>0</v>
      </c>
      <c r="G228" s="26">
        <v>0</v>
      </c>
      <c r="H228" s="26">
        <v>0</v>
      </c>
      <c r="I228" s="26">
        <f t="shared" si="44"/>
        <v>369472.13000000006</v>
      </c>
    </row>
    <row r="229" spans="1:11" s="1" customFormat="1" x14ac:dyDescent="0.2">
      <c r="A229" s="27" t="s">
        <v>189</v>
      </c>
      <c r="B229" s="26">
        <v>314516.81</v>
      </c>
      <c r="C229" s="26">
        <v>16061.97</v>
      </c>
      <c r="D229" s="26">
        <v>30988.47</v>
      </c>
      <c r="E229" s="26">
        <v>0</v>
      </c>
      <c r="F229" s="26">
        <v>0</v>
      </c>
      <c r="G229" s="26">
        <v>0</v>
      </c>
      <c r="H229" s="26">
        <v>0</v>
      </c>
      <c r="I229" s="26">
        <f t="shared" si="44"/>
        <v>361567.25</v>
      </c>
    </row>
    <row r="230" spans="1:11" s="1" customFormat="1" x14ac:dyDescent="0.2">
      <c r="A230" s="27" t="s">
        <v>190</v>
      </c>
      <c r="B230" s="26">
        <v>443519.03</v>
      </c>
      <c r="C230" s="26">
        <v>7867.09</v>
      </c>
      <c r="D230" s="26">
        <v>43563.29</v>
      </c>
      <c r="E230" s="26">
        <v>0</v>
      </c>
      <c r="F230" s="26">
        <v>0</v>
      </c>
      <c r="G230" s="26">
        <v>0</v>
      </c>
      <c r="H230" s="26">
        <v>0</v>
      </c>
      <c r="I230" s="26">
        <f t="shared" si="44"/>
        <v>494949.41000000003</v>
      </c>
    </row>
    <row r="231" spans="1:11" s="9" customFormat="1" x14ac:dyDescent="0.2">
      <c r="A231" s="29" t="s">
        <v>19</v>
      </c>
      <c r="B231" s="30">
        <f>SUM(B217:B230)</f>
        <v>7813166.8599999994</v>
      </c>
      <c r="C231" s="30">
        <f t="shared" ref="C231:I231" si="45">SUM(C217:C230)</f>
        <v>785882.60999999987</v>
      </c>
      <c r="D231" s="30">
        <f t="shared" si="45"/>
        <v>174693.26</v>
      </c>
      <c r="E231" s="30">
        <f t="shared" si="45"/>
        <v>778706.18</v>
      </c>
      <c r="F231" s="30">
        <f t="shared" si="45"/>
        <v>713262.88</v>
      </c>
      <c r="G231" s="30">
        <f t="shared" si="45"/>
        <v>1001582.08</v>
      </c>
      <c r="H231" s="30">
        <f t="shared" si="45"/>
        <v>781294.07999999996</v>
      </c>
      <c r="I231" s="30">
        <f t="shared" si="45"/>
        <v>12048587.950000001</v>
      </c>
      <c r="J231" s="1"/>
      <c r="K231" s="1"/>
    </row>
    <row r="232" spans="1:11" s="1" customFormat="1" x14ac:dyDescent="0.2">
      <c r="A232" s="27"/>
      <c r="B232" s="33"/>
      <c r="C232" s="33"/>
      <c r="D232" s="33"/>
      <c r="E232" s="34"/>
      <c r="F232" s="33"/>
      <c r="G232" s="33"/>
      <c r="H232" s="33"/>
      <c r="I232" s="33"/>
    </row>
    <row r="233" spans="1:11" s="1" customFormat="1" x14ac:dyDescent="0.2">
      <c r="A233" s="25" t="s">
        <v>191</v>
      </c>
      <c r="B233" s="26">
        <v>2125309.5099999998</v>
      </c>
      <c r="C233" s="26">
        <v>263844.96999999997</v>
      </c>
      <c r="D233" s="26">
        <v>0</v>
      </c>
      <c r="E233" s="26">
        <v>0</v>
      </c>
      <c r="F233" s="26">
        <v>338016.44999999995</v>
      </c>
      <c r="G233" s="26">
        <v>371012.43</v>
      </c>
      <c r="H233" s="26">
        <v>371543.1</v>
      </c>
      <c r="I233" s="26">
        <f t="shared" ref="I233:I237" si="46">SUM(B233:H233)</f>
        <v>3469726.46</v>
      </c>
    </row>
    <row r="234" spans="1:11" s="1" customFormat="1" x14ac:dyDescent="0.2">
      <c r="A234" s="27" t="s">
        <v>192</v>
      </c>
      <c r="B234" s="26">
        <v>200185.37</v>
      </c>
      <c r="C234" s="26">
        <v>14842.45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  <c r="I234" s="26">
        <f t="shared" si="46"/>
        <v>215027.82</v>
      </c>
    </row>
    <row r="235" spans="1:11" s="1" customFormat="1" x14ac:dyDescent="0.2">
      <c r="A235" s="27" t="s">
        <v>193</v>
      </c>
      <c r="B235" s="26">
        <v>655314.28999999992</v>
      </c>
      <c r="C235" s="26">
        <v>22379.039999999997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f t="shared" si="46"/>
        <v>677693.33</v>
      </c>
    </row>
    <row r="236" spans="1:11" s="1" customFormat="1" x14ac:dyDescent="0.2">
      <c r="A236" s="27" t="s">
        <v>194</v>
      </c>
      <c r="B236" s="26">
        <v>438999.98</v>
      </c>
      <c r="C236" s="26">
        <v>44373.579999999994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f t="shared" si="46"/>
        <v>483373.56</v>
      </c>
    </row>
    <row r="237" spans="1:11" s="1" customFormat="1" x14ac:dyDescent="0.2">
      <c r="A237" s="27" t="s">
        <v>195</v>
      </c>
      <c r="B237" s="26">
        <v>299156.98</v>
      </c>
      <c r="C237" s="26">
        <v>24993.769999999997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f t="shared" si="46"/>
        <v>324150.75</v>
      </c>
    </row>
    <row r="238" spans="1:11" s="9" customFormat="1" x14ac:dyDescent="0.2">
      <c r="A238" s="29" t="s">
        <v>19</v>
      </c>
      <c r="B238" s="30">
        <f>SUM(B233:B237)</f>
        <v>3718966.13</v>
      </c>
      <c r="C238" s="30">
        <f t="shared" ref="C238:I238" si="47">SUM(C233:C237)</f>
        <v>370433.81</v>
      </c>
      <c r="D238" s="30">
        <f t="shared" si="47"/>
        <v>0</v>
      </c>
      <c r="E238" s="30">
        <f t="shared" si="47"/>
        <v>0</v>
      </c>
      <c r="F238" s="30">
        <f t="shared" si="47"/>
        <v>338016.44999999995</v>
      </c>
      <c r="G238" s="30">
        <f t="shared" si="47"/>
        <v>371012.43</v>
      </c>
      <c r="H238" s="30">
        <f t="shared" si="47"/>
        <v>371543.1</v>
      </c>
      <c r="I238" s="30">
        <f t="shared" si="47"/>
        <v>5169971.919999999</v>
      </c>
      <c r="J238" s="1"/>
      <c r="K238" s="1"/>
    </row>
    <row r="239" spans="1:11" s="1" customFormat="1" ht="13.2" x14ac:dyDescent="0.25">
      <c r="A239" s="27"/>
      <c r="B239" s="31"/>
      <c r="C239" s="31"/>
      <c r="D239" s="31"/>
      <c r="E239" s="31"/>
      <c r="F239" s="31"/>
      <c r="G239" s="31"/>
      <c r="H239" s="31"/>
      <c r="I239" s="31"/>
    </row>
    <row r="240" spans="1:11" s="1" customFormat="1" x14ac:dyDescent="0.2">
      <c r="A240" s="25" t="s">
        <v>196</v>
      </c>
      <c r="B240" s="26">
        <v>1201199.9500000002</v>
      </c>
      <c r="C240" s="26">
        <v>140833.60999999999</v>
      </c>
      <c r="D240" s="26">
        <v>0</v>
      </c>
      <c r="E240" s="26">
        <v>0</v>
      </c>
      <c r="F240" s="26">
        <v>163714.81</v>
      </c>
      <c r="G240" s="26">
        <v>0</v>
      </c>
      <c r="H240" s="26">
        <v>0</v>
      </c>
      <c r="I240" s="26">
        <f t="shared" ref="I240:I245" si="48">SUM(B240:H240)</f>
        <v>1505748.37</v>
      </c>
    </row>
    <row r="241" spans="1:11" s="1" customFormat="1" x14ac:dyDescent="0.2">
      <c r="A241" s="27" t="s">
        <v>197</v>
      </c>
      <c r="B241" s="26">
        <v>24120.9</v>
      </c>
      <c r="C241" s="26">
        <v>2394.88</v>
      </c>
      <c r="D241" s="26">
        <v>0</v>
      </c>
      <c r="E241" s="26">
        <v>0</v>
      </c>
      <c r="F241" s="26">
        <v>0</v>
      </c>
      <c r="G241" s="26">
        <v>0</v>
      </c>
      <c r="H241" s="26">
        <v>0</v>
      </c>
      <c r="I241" s="26">
        <f t="shared" si="48"/>
        <v>26515.780000000002</v>
      </c>
    </row>
    <row r="242" spans="1:11" s="1" customFormat="1" x14ac:dyDescent="0.2">
      <c r="A242" s="27" t="s">
        <v>198</v>
      </c>
      <c r="B242" s="26">
        <v>60531.160000000011</v>
      </c>
      <c r="C242" s="26">
        <v>5257.06</v>
      </c>
      <c r="D242" s="26">
        <v>0</v>
      </c>
      <c r="E242" s="26">
        <v>0</v>
      </c>
      <c r="F242" s="26">
        <v>0</v>
      </c>
      <c r="G242" s="26">
        <v>0</v>
      </c>
      <c r="H242" s="26">
        <v>0</v>
      </c>
      <c r="I242" s="26">
        <f t="shared" si="48"/>
        <v>65788.220000000016</v>
      </c>
    </row>
    <row r="243" spans="1:11" s="1" customFormat="1" x14ac:dyDescent="0.2">
      <c r="A243" s="27" t="s">
        <v>199</v>
      </c>
      <c r="B243" s="26">
        <v>33896.110000000008</v>
      </c>
      <c r="C243" s="26">
        <v>1986.02</v>
      </c>
      <c r="D243" s="26">
        <v>0</v>
      </c>
      <c r="E243" s="26">
        <v>0</v>
      </c>
      <c r="F243" s="26">
        <v>0</v>
      </c>
      <c r="G243" s="26">
        <v>0</v>
      </c>
      <c r="H243" s="26">
        <v>0</v>
      </c>
      <c r="I243" s="26">
        <f t="shared" si="48"/>
        <v>35882.130000000005</v>
      </c>
    </row>
    <row r="244" spans="1:11" s="1" customFormat="1" x14ac:dyDescent="0.2">
      <c r="A244" s="27" t="s">
        <v>200</v>
      </c>
      <c r="B244" s="26">
        <v>24721.660000000003</v>
      </c>
      <c r="C244" s="26">
        <v>2803.75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f t="shared" si="48"/>
        <v>27525.410000000003</v>
      </c>
    </row>
    <row r="245" spans="1:11" s="1" customFormat="1" x14ac:dyDescent="0.2">
      <c r="A245" s="27" t="s">
        <v>201</v>
      </c>
      <c r="B245" s="26">
        <v>443995.56</v>
      </c>
      <c r="C245" s="26">
        <v>25584.339999999997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f t="shared" si="48"/>
        <v>469579.9</v>
      </c>
    </row>
    <row r="246" spans="1:11" s="9" customFormat="1" x14ac:dyDescent="0.2">
      <c r="A246" s="29" t="s">
        <v>19</v>
      </c>
      <c r="B246" s="30">
        <f>SUM(B240:B245)</f>
        <v>1788465.34</v>
      </c>
      <c r="C246" s="30">
        <f t="shared" ref="C246:I246" si="49">SUM(C240:C245)</f>
        <v>178859.65999999997</v>
      </c>
      <c r="D246" s="30">
        <f t="shared" si="49"/>
        <v>0</v>
      </c>
      <c r="E246" s="30">
        <f t="shared" si="49"/>
        <v>0</v>
      </c>
      <c r="F246" s="30">
        <f t="shared" si="49"/>
        <v>163714.81</v>
      </c>
      <c r="G246" s="30">
        <f t="shared" si="49"/>
        <v>0</v>
      </c>
      <c r="H246" s="30">
        <f t="shared" si="49"/>
        <v>0</v>
      </c>
      <c r="I246" s="30">
        <f t="shared" si="49"/>
        <v>2131039.81</v>
      </c>
      <c r="J246" s="1"/>
      <c r="K246" s="1"/>
    </row>
    <row r="247" spans="1:11" s="1" customFormat="1" ht="13.2" x14ac:dyDescent="0.25">
      <c r="A247" s="27"/>
      <c r="B247" s="31"/>
      <c r="C247" s="31"/>
      <c r="D247" s="31"/>
      <c r="E247" s="31"/>
      <c r="F247" s="31"/>
      <c r="G247" s="31"/>
      <c r="H247" s="31"/>
      <c r="I247" s="31"/>
    </row>
    <row r="248" spans="1:11" s="1" customFormat="1" x14ac:dyDescent="0.2">
      <c r="A248" s="25" t="s">
        <v>202</v>
      </c>
      <c r="B248" s="26">
        <v>68989736.570000008</v>
      </c>
      <c r="C248" s="26">
        <v>10401241.6</v>
      </c>
      <c r="D248" s="26">
        <v>3123.3500000000004</v>
      </c>
      <c r="E248" s="26">
        <v>19725250.530000001</v>
      </c>
      <c r="F248" s="26">
        <v>0</v>
      </c>
      <c r="G248" s="26">
        <v>19628163</v>
      </c>
      <c r="H248" s="26">
        <v>0</v>
      </c>
      <c r="I248" s="26">
        <f t="shared" ref="I248:I269" si="50">SUM(B248:H248)</f>
        <v>118747515.05</v>
      </c>
    </row>
    <row r="249" spans="1:11" s="1" customFormat="1" x14ac:dyDescent="0.2">
      <c r="A249" s="27" t="s">
        <v>203</v>
      </c>
      <c r="B249" s="26">
        <v>6672150.7599999998</v>
      </c>
      <c r="C249" s="26">
        <v>419253.0500000001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f t="shared" si="50"/>
        <v>7091403.8099999996</v>
      </c>
    </row>
    <row r="250" spans="1:11" s="1" customFormat="1" x14ac:dyDescent="0.2">
      <c r="A250" s="27" t="s">
        <v>204</v>
      </c>
      <c r="B250" s="26">
        <v>1441915.1399999997</v>
      </c>
      <c r="C250" s="26">
        <v>97248.39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f t="shared" si="50"/>
        <v>1539163.5299999996</v>
      </c>
    </row>
    <row r="251" spans="1:11" s="1" customFormat="1" x14ac:dyDescent="0.2">
      <c r="A251" s="27" t="s">
        <v>205</v>
      </c>
      <c r="B251" s="26">
        <v>52930.939999999995</v>
      </c>
      <c r="C251" s="26">
        <v>13238.52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f t="shared" si="50"/>
        <v>66169.459999999992</v>
      </c>
    </row>
    <row r="252" spans="1:11" s="1" customFormat="1" x14ac:dyDescent="0.2">
      <c r="A252" s="27" t="s">
        <v>206</v>
      </c>
      <c r="B252" s="26">
        <v>1448679.16</v>
      </c>
      <c r="C252" s="26">
        <v>187628.68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f t="shared" si="50"/>
        <v>1636307.8399999999</v>
      </c>
    </row>
    <row r="253" spans="1:11" s="1" customFormat="1" x14ac:dyDescent="0.2">
      <c r="A253" s="27" t="s">
        <v>207</v>
      </c>
      <c r="B253" s="26">
        <v>498241.6</v>
      </c>
      <c r="C253" s="26">
        <v>59125.43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f t="shared" si="50"/>
        <v>557367.03</v>
      </c>
    </row>
    <row r="254" spans="1:11" s="1" customFormat="1" x14ac:dyDescent="0.2">
      <c r="A254" s="27" t="s">
        <v>208</v>
      </c>
      <c r="B254" s="26">
        <v>9484590.0600000005</v>
      </c>
      <c r="C254" s="26">
        <v>203236.22000000003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  <c r="I254" s="26">
        <f t="shared" si="50"/>
        <v>9687826.2800000012</v>
      </c>
    </row>
    <row r="255" spans="1:11" s="1" customFormat="1" x14ac:dyDescent="0.2">
      <c r="A255" s="27" t="s">
        <v>209</v>
      </c>
      <c r="B255" s="26">
        <v>624203.34</v>
      </c>
      <c r="C255" s="26">
        <v>134774.14000000001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  <c r="I255" s="26">
        <f t="shared" si="50"/>
        <v>758977.48</v>
      </c>
    </row>
    <row r="256" spans="1:11" s="1" customFormat="1" x14ac:dyDescent="0.2">
      <c r="A256" s="27" t="s">
        <v>210</v>
      </c>
      <c r="B256" s="26">
        <v>7381805.96</v>
      </c>
      <c r="C256" s="26">
        <v>214483.97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f t="shared" si="50"/>
        <v>7596289.9299999997</v>
      </c>
    </row>
    <row r="257" spans="1:11" s="1" customFormat="1" x14ac:dyDescent="0.2">
      <c r="A257" s="27" t="s">
        <v>211</v>
      </c>
      <c r="B257" s="26">
        <v>1498316.91</v>
      </c>
      <c r="C257" s="26">
        <v>176771.96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f t="shared" si="50"/>
        <v>1675088.8699999999</v>
      </c>
    </row>
    <row r="258" spans="1:11" s="1" customFormat="1" x14ac:dyDescent="0.2">
      <c r="A258" s="27" t="s">
        <v>212</v>
      </c>
      <c r="B258" s="26">
        <v>851621.62</v>
      </c>
      <c r="C258" s="26">
        <v>166825.28999999998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f t="shared" si="50"/>
        <v>1018446.9099999999</v>
      </c>
    </row>
    <row r="259" spans="1:11" s="1" customFormat="1" x14ac:dyDescent="0.2">
      <c r="A259" s="27" t="s">
        <v>213</v>
      </c>
      <c r="B259" s="26">
        <v>22675665.670000002</v>
      </c>
      <c r="C259" s="26">
        <v>827556.93999999983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f t="shared" si="50"/>
        <v>23503222.610000003</v>
      </c>
    </row>
    <row r="260" spans="1:11" s="1" customFormat="1" x14ac:dyDescent="0.2">
      <c r="A260" s="27" t="s">
        <v>214</v>
      </c>
      <c r="B260" s="26">
        <v>190589.22</v>
      </c>
      <c r="C260" s="26">
        <v>16324.2</v>
      </c>
      <c r="D260" s="26">
        <v>17746.95</v>
      </c>
      <c r="E260" s="26">
        <v>0</v>
      </c>
      <c r="F260" s="26">
        <v>0</v>
      </c>
      <c r="G260" s="26">
        <v>0</v>
      </c>
      <c r="H260" s="26">
        <v>0</v>
      </c>
      <c r="I260" s="26">
        <f t="shared" si="50"/>
        <v>224660.37000000002</v>
      </c>
    </row>
    <row r="261" spans="1:11" s="1" customFormat="1" x14ac:dyDescent="0.2">
      <c r="A261" s="27" t="s">
        <v>215</v>
      </c>
      <c r="B261" s="26">
        <v>343692.6</v>
      </c>
      <c r="C261" s="26">
        <v>20007.080000000002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  <c r="I261" s="26">
        <f t="shared" si="50"/>
        <v>363699.68</v>
      </c>
    </row>
    <row r="262" spans="1:11" s="1" customFormat="1" x14ac:dyDescent="0.2">
      <c r="A262" s="27" t="s">
        <v>216</v>
      </c>
      <c r="B262" s="26">
        <v>54904.97</v>
      </c>
      <c r="C262" s="26">
        <v>9555.6299999999992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f t="shared" si="50"/>
        <v>64460.6</v>
      </c>
    </row>
    <row r="263" spans="1:11" s="1" customFormat="1" x14ac:dyDescent="0.2">
      <c r="A263" s="27" t="s">
        <v>217</v>
      </c>
      <c r="B263" s="26">
        <v>502798.96</v>
      </c>
      <c r="C263" s="26">
        <v>128403.7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  <c r="I263" s="26">
        <f t="shared" si="50"/>
        <v>631202.66</v>
      </c>
    </row>
    <row r="264" spans="1:11" s="1" customFormat="1" x14ac:dyDescent="0.2">
      <c r="A264" s="27" t="s">
        <v>218</v>
      </c>
      <c r="B264" s="26">
        <v>7112726.8600000003</v>
      </c>
      <c r="C264" s="26">
        <v>201464.42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f t="shared" si="50"/>
        <v>7314191.2800000003</v>
      </c>
    </row>
    <row r="265" spans="1:11" s="1" customFormat="1" x14ac:dyDescent="0.2">
      <c r="A265" s="27" t="s">
        <v>219</v>
      </c>
      <c r="B265" s="26">
        <v>49479729.380000003</v>
      </c>
      <c r="C265" s="26">
        <v>4208456.63</v>
      </c>
      <c r="D265" s="26">
        <v>0</v>
      </c>
      <c r="E265" s="26">
        <v>0</v>
      </c>
      <c r="F265" s="26">
        <v>0</v>
      </c>
      <c r="G265" s="26">
        <v>0</v>
      </c>
      <c r="H265" s="26">
        <v>5781558.1000000006</v>
      </c>
      <c r="I265" s="26">
        <f t="shared" si="50"/>
        <v>59469744.110000007</v>
      </c>
    </row>
    <row r="266" spans="1:11" s="1" customFormat="1" x14ac:dyDescent="0.2">
      <c r="A266" s="27" t="s">
        <v>220</v>
      </c>
      <c r="B266" s="26">
        <v>35414.31</v>
      </c>
      <c r="C266" s="26">
        <v>9754.6899999999987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f t="shared" si="50"/>
        <v>45169</v>
      </c>
    </row>
    <row r="267" spans="1:11" s="1" customFormat="1" x14ac:dyDescent="0.2">
      <c r="A267" s="27" t="s">
        <v>221</v>
      </c>
      <c r="B267" s="26">
        <v>3324964.34</v>
      </c>
      <c r="C267" s="26">
        <v>658740.91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f t="shared" si="50"/>
        <v>3983705.25</v>
      </c>
    </row>
    <row r="268" spans="1:11" s="1" customFormat="1" x14ac:dyDescent="0.2">
      <c r="A268" s="27" t="s">
        <v>222</v>
      </c>
      <c r="B268" s="26">
        <v>1522599.9299999997</v>
      </c>
      <c r="C268" s="26">
        <v>226747.02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f t="shared" si="50"/>
        <v>1749346.9499999997</v>
      </c>
    </row>
    <row r="269" spans="1:11" s="1" customFormat="1" x14ac:dyDescent="0.2">
      <c r="A269" s="27" t="s">
        <v>223</v>
      </c>
      <c r="B269" s="26">
        <v>11848776.380000001</v>
      </c>
      <c r="C269" s="26">
        <v>1187883.6700000002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f t="shared" si="50"/>
        <v>13036660.050000001</v>
      </c>
    </row>
    <row r="270" spans="1:11" s="9" customFormat="1" x14ac:dyDescent="0.2">
      <c r="A270" s="29" t="s">
        <v>19</v>
      </c>
      <c r="B270" s="30">
        <f>SUM(B248:B269)</f>
        <v>196036054.68000001</v>
      </c>
      <c r="C270" s="30">
        <f t="shared" ref="C270:I270" si="51">SUM(C248:C269)</f>
        <v>19568722.140000004</v>
      </c>
      <c r="D270" s="30">
        <f t="shared" si="51"/>
        <v>20870.300000000003</v>
      </c>
      <c r="E270" s="30">
        <f t="shared" si="51"/>
        <v>19725250.530000001</v>
      </c>
      <c r="F270" s="30">
        <f t="shared" si="51"/>
        <v>0</v>
      </c>
      <c r="G270" s="30">
        <f t="shared" si="51"/>
        <v>19628163</v>
      </c>
      <c r="H270" s="30">
        <f t="shared" si="51"/>
        <v>5781558.1000000006</v>
      </c>
      <c r="I270" s="30">
        <f t="shared" si="51"/>
        <v>260760618.75000003</v>
      </c>
      <c r="J270" s="1"/>
      <c r="K270" s="1"/>
    </row>
    <row r="271" spans="1:11" s="1" customFormat="1" x14ac:dyDescent="0.2">
      <c r="A271" s="27"/>
      <c r="B271" s="33"/>
      <c r="C271" s="33"/>
      <c r="D271" s="33"/>
      <c r="E271" s="36"/>
      <c r="F271" s="33"/>
      <c r="G271" s="33"/>
      <c r="H271" s="33"/>
      <c r="I271" s="33"/>
    </row>
    <row r="272" spans="1:11" s="1" customFormat="1" x14ac:dyDescent="0.2">
      <c r="A272" s="25" t="s">
        <v>224</v>
      </c>
      <c r="B272" s="26">
        <v>4885198.5499999989</v>
      </c>
      <c r="C272" s="26">
        <v>532191.79</v>
      </c>
      <c r="D272" s="26">
        <v>1076351.6100000001</v>
      </c>
      <c r="E272" s="26">
        <v>609233.51</v>
      </c>
      <c r="F272" s="26">
        <v>553972.17000000004</v>
      </c>
      <c r="G272" s="26">
        <v>532433.29</v>
      </c>
      <c r="H272" s="26">
        <v>609241.85</v>
      </c>
      <c r="I272" s="26">
        <f t="shared" ref="I272:I273" si="52">SUM(B272:H272)</f>
        <v>8798622.7699999996</v>
      </c>
    </row>
    <row r="273" spans="1:11" s="1" customFormat="1" x14ac:dyDescent="0.2">
      <c r="A273" s="27" t="s">
        <v>225</v>
      </c>
      <c r="B273" s="26">
        <v>1206962.24</v>
      </c>
      <c r="C273" s="26">
        <v>77042.080000000016</v>
      </c>
      <c r="D273" s="26">
        <v>717567.75</v>
      </c>
      <c r="E273" s="26">
        <v>0</v>
      </c>
      <c r="F273" s="26">
        <v>0</v>
      </c>
      <c r="G273" s="26">
        <v>0</v>
      </c>
      <c r="H273" s="26">
        <v>0</v>
      </c>
      <c r="I273" s="26">
        <f t="shared" si="52"/>
        <v>2001572.07</v>
      </c>
    </row>
    <row r="274" spans="1:11" s="9" customFormat="1" x14ac:dyDescent="0.2">
      <c r="A274" s="29" t="s">
        <v>19</v>
      </c>
      <c r="B274" s="30">
        <f>SUM(B272:B273)</f>
        <v>6092160.7899999991</v>
      </c>
      <c r="C274" s="30">
        <f t="shared" ref="C274:I274" si="53">SUM(C272:C273)</f>
        <v>609233.87000000011</v>
      </c>
      <c r="D274" s="30">
        <f t="shared" si="53"/>
        <v>1793919.36</v>
      </c>
      <c r="E274" s="30">
        <f t="shared" si="53"/>
        <v>609233.51</v>
      </c>
      <c r="F274" s="30">
        <f t="shared" si="53"/>
        <v>553972.17000000004</v>
      </c>
      <c r="G274" s="30">
        <f t="shared" si="53"/>
        <v>532433.29</v>
      </c>
      <c r="H274" s="30">
        <f t="shared" si="53"/>
        <v>609241.85</v>
      </c>
      <c r="I274" s="30">
        <f t="shared" si="53"/>
        <v>10800194.84</v>
      </c>
      <c r="J274" s="1"/>
      <c r="K274" s="1"/>
    </row>
    <row r="275" spans="1:11" s="1" customFormat="1" x14ac:dyDescent="0.2">
      <c r="A275" s="27"/>
      <c r="B275" s="33"/>
      <c r="C275" s="33"/>
      <c r="D275" s="33"/>
      <c r="E275" s="34"/>
      <c r="F275" s="33"/>
      <c r="G275" s="33"/>
      <c r="H275" s="33"/>
      <c r="I275" s="33"/>
    </row>
    <row r="276" spans="1:11" s="1" customFormat="1" x14ac:dyDescent="0.2">
      <c r="A276" s="25" t="s">
        <v>226</v>
      </c>
      <c r="B276" s="26">
        <v>10443901.119999999</v>
      </c>
      <c r="C276" s="26">
        <v>1580692.7200000002</v>
      </c>
      <c r="D276" s="26">
        <v>5211195.0899999989</v>
      </c>
      <c r="E276" s="26">
        <v>0</v>
      </c>
      <c r="F276" s="26">
        <v>3078117.1599999997</v>
      </c>
      <c r="G276" s="26">
        <v>3384715.3300000005</v>
      </c>
      <c r="H276" s="26">
        <v>3384722.32</v>
      </c>
      <c r="I276" s="26">
        <f t="shared" ref="I276:I284" si="54">SUM(B276:H276)</f>
        <v>27083343.740000002</v>
      </c>
    </row>
    <row r="277" spans="1:11" s="1" customFormat="1" x14ac:dyDescent="0.2">
      <c r="A277" s="27" t="s">
        <v>227</v>
      </c>
      <c r="B277" s="26">
        <v>4787068.4799999995</v>
      </c>
      <c r="C277" s="26">
        <v>414561.91</v>
      </c>
      <c r="D277" s="26">
        <v>792728.57</v>
      </c>
      <c r="E277" s="26">
        <v>0</v>
      </c>
      <c r="F277" s="26">
        <v>0</v>
      </c>
      <c r="G277" s="26">
        <v>0</v>
      </c>
      <c r="H277" s="26">
        <v>0</v>
      </c>
      <c r="I277" s="26">
        <f t="shared" si="54"/>
        <v>5994358.96</v>
      </c>
    </row>
    <row r="278" spans="1:11" s="1" customFormat="1" x14ac:dyDescent="0.2">
      <c r="A278" s="27" t="s">
        <v>228</v>
      </c>
      <c r="B278" s="26">
        <v>8316629.5599999996</v>
      </c>
      <c r="C278" s="26">
        <v>215167.29</v>
      </c>
      <c r="D278" s="26">
        <v>411444.59</v>
      </c>
      <c r="E278" s="26">
        <v>0</v>
      </c>
      <c r="F278" s="26">
        <v>0</v>
      </c>
      <c r="G278" s="26">
        <v>0</v>
      </c>
      <c r="H278" s="26">
        <v>0</v>
      </c>
      <c r="I278" s="26">
        <f t="shared" si="54"/>
        <v>8943241.4399999995</v>
      </c>
    </row>
    <row r="279" spans="1:11" s="1" customFormat="1" x14ac:dyDescent="0.2">
      <c r="A279" s="27" t="s">
        <v>229</v>
      </c>
      <c r="B279" s="26">
        <v>150692.07999999999</v>
      </c>
      <c r="C279" s="26">
        <v>17538.260000000002</v>
      </c>
      <c r="D279" s="26">
        <v>33536.780000000006</v>
      </c>
      <c r="E279" s="26">
        <v>0</v>
      </c>
      <c r="F279" s="26">
        <v>0</v>
      </c>
      <c r="G279" s="26">
        <v>0</v>
      </c>
      <c r="H279" s="26">
        <v>0</v>
      </c>
      <c r="I279" s="26">
        <f t="shared" si="54"/>
        <v>201767.12</v>
      </c>
    </row>
    <row r="280" spans="1:11" s="1" customFormat="1" x14ac:dyDescent="0.2">
      <c r="A280" s="27" t="s">
        <v>230</v>
      </c>
      <c r="B280" s="26">
        <v>63325.78</v>
      </c>
      <c r="C280" s="26">
        <v>7062.4</v>
      </c>
      <c r="D280" s="26">
        <v>13504.739999999998</v>
      </c>
      <c r="E280" s="26">
        <v>0</v>
      </c>
      <c r="F280" s="26">
        <v>0</v>
      </c>
      <c r="G280" s="26">
        <v>0</v>
      </c>
      <c r="H280" s="26">
        <v>0</v>
      </c>
      <c r="I280" s="26">
        <f t="shared" si="54"/>
        <v>83892.919999999984</v>
      </c>
    </row>
    <row r="281" spans="1:11" s="1" customFormat="1" x14ac:dyDescent="0.2">
      <c r="A281" s="27" t="s">
        <v>231</v>
      </c>
      <c r="B281" s="26">
        <v>439566.12999999995</v>
      </c>
      <c r="C281" s="26">
        <v>22599.61</v>
      </c>
      <c r="D281" s="26">
        <v>86753.56</v>
      </c>
      <c r="E281" s="26">
        <v>0</v>
      </c>
      <c r="F281" s="26">
        <v>0</v>
      </c>
      <c r="G281" s="26">
        <v>0</v>
      </c>
      <c r="H281" s="26">
        <v>0</v>
      </c>
      <c r="I281" s="26">
        <f t="shared" si="54"/>
        <v>548919.29999999993</v>
      </c>
    </row>
    <row r="282" spans="1:11" s="1" customFormat="1" x14ac:dyDescent="0.2">
      <c r="A282" s="27" t="s">
        <v>232</v>
      </c>
      <c r="B282" s="26">
        <v>40336.22</v>
      </c>
      <c r="C282" s="26">
        <v>10593.58</v>
      </c>
      <c r="D282" s="26">
        <v>20257.109999999997</v>
      </c>
      <c r="E282" s="26">
        <v>0</v>
      </c>
      <c r="F282" s="26">
        <v>0</v>
      </c>
      <c r="G282" s="26">
        <v>0</v>
      </c>
      <c r="H282" s="26">
        <v>0</v>
      </c>
      <c r="I282" s="26">
        <f t="shared" si="54"/>
        <v>71186.91</v>
      </c>
    </row>
    <row r="283" spans="1:11" s="1" customFormat="1" x14ac:dyDescent="0.2">
      <c r="A283" s="27" t="s">
        <v>233</v>
      </c>
      <c r="B283" s="26">
        <v>7925057.8099999996</v>
      </c>
      <c r="C283" s="26">
        <v>841365.31</v>
      </c>
      <c r="D283" s="26">
        <v>1608865.4</v>
      </c>
      <c r="E283" s="26">
        <v>0</v>
      </c>
      <c r="F283" s="26">
        <v>0</v>
      </c>
      <c r="G283" s="26">
        <v>0</v>
      </c>
      <c r="H283" s="26">
        <v>0</v>
      </c>
      <c r="I283" s="26">
        <f t="shared" si="54"/>
        <v>10375288.52</v>
      </c>
    </row>
    <row r="284" spans="1:11" s="1" customFormat="1" x14ac:dyDescent="0.2">
      <c r="A284" s="27" t="s">
        <v>234</v>
      </c>
      <c r="B284" s="26">
        <v>1680735.4500000002</v>
      </c>
      <c r="C284" s="26">
        <v>275197.55</v>
      </c>
      <c r="D284" s="26">
        <v>689801.59999999986</v>
      </c>
      <c r="E284" s="26">
        <v>0</v>
      </c>
      <c r="F284" s="26">
        <v>0</v>
      </c>
      <c r="G284" s="26">
        <v>0</v>
      </c>
      <c r="H284" s="26">
        <v>0</v>
      </c>
      <c r="I284" s="26">
        <f t="shared" si="54"/>
        <v>2645734.6</v>
      </c>
    </row>
    <row r="285" spans="1:11" s="9" customFormat="1" x14ac:dyDescent="0.2">
      <c r="A285" s="29" t="s">
        <v>19</v>
      </c>
      <c r="B285" s="30">
        <f>SUM(B276:B284)</f>
        <v>33847312.629999995</v>
      </c>
      <c r="C285" s="30">
        <f t="shared" ref="C285:I285" si="55">SUM(C276:C284)</f>
        <v>3384778.6299999994</v>
      </c>
      <c r="D285" s="30">
        <f t="shared" si="55"/>
        <v>8868087.4399999995</v>
      </c>
      <c r="E285" s="30">
        <f t="shared" si="55"/>
        <v>0</v>
      </c>
      <c r="F285" s="30">
        <f t="shared" si="55"/>
        <v>3078117.1599999997</v>
      </c>
      <c r="G285" s="30">
        <f t="shared" si="55"/>
        <v>3384715.3300000005</v>
      </c>
      <c r="H285" s="30">
        <f t="shared" si="55"/>
        <v>3384722.32</v>
      </c>
      <c r="I285" s="30">
        <f t="shared" si="55"/>
        <v>55947733.509999998</v>
      </c>
      <c r="J285" s="1"/>
      <c r="K285" s="1"/>
    </row>
    <row r="286" spans="1:11" s="1" customFormat="1" x14ac:dyDescent="0.2">
      <c r="A286" s="27"/>
      <c r="B286" s="33"/>
      <c r="C286" s="33"/>
      <c r="D286" s="33"/>
      <c r="E286" s="34"/>
      <c r="F286" s="33"/>
      <c r="G286" s="33"/>
      <c r="H286" s="33"/>
      <c r="I286" s="33"/>
    </row>
    <row r="287" spans="1:11" s="1" customFormat="1" x14ac:dyDescent="0.2">
      <c r="A287" s="25" t="s">
        <v>235</v>
      </c>
      <c r="B287" s="26">
        <v>1397000.63</v>
      </c>
      <c r="C287" s="26">
        <v>156734.97</v>
      </c>
      <c r="D287" s="26">
        <v>0</v>
      </c>
      <c r="E287" s="26">
        <v>0</v>
      </c>
      <c r="F287" s="26">
        <v>177112.61</v>
      </c>
      <c r="G287" s="26">
        <v>0</v>
      </c>
      <c r="H287" s="26">
        <v>195098.41000000003</v>
      </c>
      <c r="I287" s="26">
        <f t="shared" ref="I287:I289" si="56">SUM(B287:H287)</f>
        <v>1925946.62</v>
      </c>
    </row>
    <row r="288" spans="1:11" s="1" customFormat="1" x14ac:dyDescent="0.2">
      <c r="A288" s="27" t="s">
        <v>236</v>
      </c>
      <c r="B288" s="26">
        <v>82194.64</v>
      </c>
      <c r="C288" s="26">
        <v>14911.679999999998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f t="shared" si="56"/>
        <v>97106.319999999992</v>
      </c>
    </row>
    <row r="289" spans="1:11" s="1" customFormat="1" x14ac:dyDescent="0.2">
      <c r="A289" s="27" t="s">
        <v>237</v>
      </c>
      <c r="B289" s="26">
        <v>472201.5</v>
      </c>
      <c r="C289" s="26">
        <v>23453.3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f t="shared" si="56"/>
        <v>495654.8</v>
      </c>
    </row>
    <row r="290" spans="1:11" s="9" customFormat="1" x14ac:dyDescent="0.2">
      <c r="A290" s="29" t="s">
        <v>19</v>
      </c>
      <c r="B290" s="30">
        <f>SUM(B287:B289)</f>
        <v>1951396.7699999998</v>
      </c>
      <c r="C290" s="30">
        <f t="shared" ref="C290:I290" si="57">SUM(C287:C289)</f>
        <v>195099.94999999998</v>
      </c>
      <c r="D290" s="30">
        <f t="shared" si="57"/>
        <v>0</v>
      </c>
      <c r="E290" s="30">
        <f t="shared" si="57"/>
        <v>0</v>
      </c>
      <c r="F290" s="30">
        <f t="shared" si="57"/>
        <v>177112.61</v>
      </c>
      <c r="G290" s="30">
        <f t="shared" si="57"/>
        <v>0</v>
      </c>
      <c r="H290" s="30">
        <f t="shared" si="57"/>
        <v>195098.41000000003</v>
      </c>
      <c r="I290" s="30">
        <f t="shared" si="57"/>
        <v>2518707.7400000002</v>
      </c>
      <c r="J290" s="1"/>
      <c r="K290" s="1"/>
    </row>
    <row r="291" spans="1:11" s="1" customFormat="1" x14ac:dyDescent="0.2">
      <c r="A291" s="27"/>
      <c r="B291" s="33"/>
      <c r="C291" s="33"/>
      <c r="D291" s="33"/>
      <c r="E291" s="34"/>
      <c r="F291" s="33"/>
      <c r="G291" s="33"/>
      <c r="H291" s="33"/>
      <c r="I291" s="33"/>
    </row>
    <row r="292" spans="1:11" s="1" customFormat="1" x14ac:dyDescent="0.2">
      <c r="A292" s="25" t="s">
        <v>238</v>
      </c>
      <c r="B292" s="26">
        <v>61075178.829999998</v>
      </c>
      <c r="C292" s="26">
        <v>8818318.5400000028</v>
      </c>
      <c r="D292" s="26">
        <v>350910.43</v>
      </c>
      <c r="E292" s="26">
        <v>0</v>
      </c>
      <c r="F292" s="26">
        <v>0</v>
      </c>
      <c r="G292" s="26">
        <v>17454183.740000002</v>
      </c>
      <c r="H292" s="26">
        <v>17538489.040000003</v>
      </c>
      <c r="I292" s="26">
        <f t="shared" ref="I292:I311" si="58">SUM(B292:H292)</f>
        <v>105237080.58000003</v>
      </c>
    </row>
    <row r="293" spans="1:11" s="1" customFormat="1" x14ac:dyDescent="0.2">
      <c r="A293" s="27" t="s">
        <v>239</v>
      </c>
      <c r="B293" s="26">
        <v>6362601.8399999999</v>
      </c>
      <c r="C293" s="26">
        <v>379356.25999999989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f t="shared" si="58"/>
        <v>6741958.0999999996</v>
      </c>
    </row>
    <row r="294" spans="1:11" s="1" customFormat="1" x14ac:dyDescent="0.2">
      <c r="A294" s="27" t="s">
        <v>240</v>
      </c>
      <c r="B294" s="26">
        <v>387862.99</v>
      </c>
      <c r="C294" s="26">
        <v>128085.60000000002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f t="shared" si="58"/>
        <v>515948.59</v>
      </c>
    </row>
    <row r="295" spans="1:11" s="1" customFormat="1" x14ac:dyDescent="0.2">
      <c r="A295" s="27" t="s">
        <v>241</v>
      </c>
      <c r="B295" s="26">
        <v>180690.88000000003</v>
      </c>
      <c r="C295" s="26">
        <v>27096.880000000005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f t="shared" si="58"/>
        <v>207787.76000000004</v>
      </c>
    </row>
    <row r="296" spans="1:11" s="1" customFormat="1" x14ac:dyDescent="0.2">
      <c r="A296" s="27" t="s">
        <v>242</v>
      </c>
      <c r="B296" s="26">
        <v>8317045.660000002</v>
      </c>
      <c r="C296" s="26">
        <v>810408.01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f t="shared" si="58"/>
        <v>9127453.6700000018</v>
      </c>
    </row>
    <row r="297" spans="1:11" s="1" customFormat="1" x14ac:dyDescent="0.2">
      <c r="A297" s="27" t="s">
        <v>243</v>
      </c>
      <c r="B297" s="26">
        <v>28027202.760000002</v>
      </c>
      <c r="C297" s="26">
        <v>2149728.5499999998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f t="shared" si="58"/>
        <v>30176931.310000002</v>
      </c>
    </row>
    <row r="298" spans="1:11" s="1" customFormat="1" x14ac:dyDescent="0.2">
      <c r="A298" s="27" t="s">
        <v>244</v>
      </c>
      <c r="B298" s="26">
        <v>256899.91</v>
      </c>
      <c r="C298" s="26">
        <v>41317.94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f t="shared" si="58"/>
        <v>298217.84999999998</v>
      </c>
    </row>
    <row r="299" spans="1:11" s="1" customFormat="1" x14ac:dyDescent="0.2">
      <c r="A299" s="27" t="s">
        <v>245</v>
      </c>
      <c r="B299" s="26">
        <v>723502</v>
      </c>
      <c r="C299" s="26">
        <v>74948.799999999988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f t="shared" si="58"/>
        <v>798450.8</v>
      </c>
    </row>
    <row r="300" spans="1:11" s="1" customFormat="1" x14ac:dyDescent="0.2">
      <c r="A300" s="27" t="s">
        <v>246</v>
      </c>
      <c r="B300" s="26">
        <v>25695.039999999997</v>
      </c>
      <c r="C300" s="26">
        <v>3363.0899999999997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f t="shared" si="58"/>
        <v>29058.129999999997</v>
      </c>
    </row>
    <row r="301" spans="1:11" s="1" customFormat="1" x14ac:dyDescent="0.2">
      <c r="A301" s="27" t="s">
        <v>247</v>
      </c>
      <c r="B301" s="26">
        <v>5013554.7200000007</v>
      </c>
      <c r="C301" s="26">
        <v>645562.67000000004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f t="shared" si="58"/>
        <v>5659117.3900000006</v>
      </c>
    </row>
    <row r="302" spans="1:11" s="1" customFormat="1" x14ac:dyDescent="0.2">
      <c r="A302" s="27" t="s">
        <v>248</v>
      </c>
      <c r="B302" s="26">
        <v>21127323.010000002</v>
      </c>
      <c r="C302" s="26">
        <v>761018.66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f t="shared" si="58"/>
        <v>21888341.670000002</v>
      </c>
    </row>
    <row r="303" spans="1:11" s="1" customFormat="1" x14ac:dyDescent="0.2">
      <c r="A303" s="27" t="s">
        <v>249</v>
      </c>
      <c r="B303" s="26">
        <v>12932964.9</v>
      </c>
      <c r="C303" s="26">
        <v>1303340.5900000001</v>
      </c>
      <c r="D303" s="26">
        <v>1133602.8500000001</v>
      </c>
      <c r="E303" s="26">
        <v>0</v>
      </c>
      <c r="F303" s="26">
        <v>0</v>
      </c>
      <c r="G303" s="26">
        <v>0</v>
      </c>
      <c r="H303" s="26">
        <v>0</v>
      </c>
      <c r="I303" s="26">
        <f t="shared" si="58"/>
        <v>15369908.34</v>
      </c>
    </row>
    <row r="304" spans="1:11" s="1" customFormat="1" x14ac:dyDescent="0.2">
      <c r="A304" s="27" t="s">
        <v>250</v>
      </c>
      <c r="B304" s="26">
        <v>5497827.3399999999</v>
      </c>
      <c r="C304" s="26">
        <v>369939.63000000006</v>
      </c>
      <c r="D304" s="26">
        <v>498891.43000000005</v>
      </c>
      <c r="E304" s="26">
        <v>0</v>
      </c>
      <c r="F304" s="26">
        <v>0</v>
      </c>
      <c r="G304" s="26">
        <v>0</v>
      </c>
      <c r="H304" s="26">
        <v>0</v>
      </c>
      <c r="I304" s="26">
        <f t="shared" si="58"/>
        <v>6366658.3999999994</v>
      </c>
    </row>
    <row r="305" spans="1:11" s="1" customFormat="1" x14ac:dyDescent="0.2">
      <c r="A305" s="27" t="s">
        <v>251</v>
      </c>
      <c r="B305" s="26">
        <v>3489581.28</v>
      </c>
      <c r="C305" s="26">
        <v>414908.92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f t="shared" si="58"/>
        <v>3904490.1999999997</v>
      </c>
    </row>
    <row r="306" spans="1:11" s="1" customFormat="1" x14ac:dyDescent="0.2">
      <c r="A306" s="27" t="s">
        <v>252</v>
      </c>
      <c r="B306" s="26">
        <v>3061498.03</v>
      </c>
      <c r="C306" s="26">
        <v>410296.69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f t="shared" si="58"/>
        <v>3471794.7199999997</v>
      </c>
    </row>
    <row r="307" spans="1:11" s="1" customFormat="1" x14ac:dyDescent="0.2">
      <c r="A307" s="27" t="s">
        <v>253</v>
      </c>
      <c r="B307" s="26">
        <v>4750083.9800000004</v>
      </c>
      <c r="C307" s="26">
        <v>196019.96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f t="shared" si="58"/>
        <v>4946103.9400000004</v>
      </c>
    </row>
    <row r="308" spans="1:11" s="1" customFormat="1" x14ac:dyDescent="0.2">
      <c r="A308" s="27" t="s">
        <v>254</v>
      </c>
      <c r="B308" s="26">
        <v>2386218.8600000003</v>
      </c>
      <c r="C308" s="26">
        <v>134907.84999999998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f t="shared" si="58"/>
        <v>2521126.7100000004</v>
      </c>
    </row>
    <row r="309" spans="1:11" s="1" customFormat="1" x14ac:dyDescent="0.2">
      <c r="A309" s="27" t="s">
        <v>255</v>
      </c>
      <c r="B309" s="26">
        <v>703469.82</v>
      </c>
      <c r="C309" s="26">
        <v>99547.4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f t="shared" si="58"/>
        <v>803017.22</v>
      </c>
    </row>
    <row r="310" spans="1:11" s="1" customFormat="1" x14ac:dyDescent="0.2">
      <c r="A310" s="27" t="s">
        <v>256</v>
      </c>
      <c r="B310" s="26">
        <v>202253.8</v>
      </c>
      <c r="C310" s="26">
        <v>25943.829999999991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f t="shared" si="58"/>
        <v>228197.62999999998</v>
      </c>
    </row>
    <row r="311" spans="1:11" s="1" customFormat="1" x14ac:dyDescent="0.2">
      <c r="A311" s="27" t="s">
        <v>257</v>
      </c>
      <c r="B311" s="26">
        <v>3626757.82</v>
      </c>
      <c r="C311" s="26">
        <v>395691.29</v>
      </c>
      <c r="D311" s="26">
        <v>356394.54</v>
      </c>
      <c r="E311" s="26">
        <v>0</v>
      </c>
      <c r="F311" s="26">
        <v>0</v>
      </c>
      <c r="G311" s="26">
        <v>0</v>
      </c>
      <c r="H311" s="26">
        <v>0</v>
      </c>
      <c r="I311" s="26">
        <f t="shared" si="58"/>
        <v>4378843.6499999994</v>
      </c>
    </row>
    <row r="312" spans="1:11" s="9" customFormat="1" x14ac:dyDescent="0.2">
      <c r="A312" s="29" t="s">
        <v>19</v>
      </c>
      <c r="B312" s="30">
        <f>SUM(B292:B311)</f>
        <v>168148213.47</v>
      </c>
      <c r="C312" s="30">
        <f t="shared" ref="C312:I312" si="59">SUM(C292:C311)</f>
        <v>17189801.160000004</v>
      </c>
      <c r="D312" s="30">
        <f t="shared" si="59"/>
        <v>2339799.25</v>
      </c>
      <c r="E312" s="30">
        <f t="shared" si="59"/>
        <v>0</v>
      </c>
      <c r="F312" s="30">
        <f t="shared" si="59"/>
        <v>0</v>
      </c>
      <c r="G312" s="30">
        <f t="shared" si="59"/>
        <v>17454183.740000002</v>
      </c>
      <c r="H312" s="30">
        <f t="shared" si="59"/>
        <v>17538489.040000003</v>
      </c>
      <c r="I312" s="30">
        <f t="shared" si="59"/>
        <v>222670486.66000009</v>
      </c>
      <c r="J312" s="1"/>
      <c r="K312" s="1"/>
    </row>
    <row r="313" spans="1:11" s="1" customFormat="1" x14ac:dyDescent="0.2">
      <c r="A313" s="27"/>
      <c r="B313" s="33"/>
      <c r="C313" s="33"/>
      <c r="D313" s="33"/>
      <c r="E313" s="34"/>
      <c r="F313" s="33"/>
      <c r="G313" s="33"/>
      <c r="H313" s="33"/>
      <c r="I313" s="33"/>
    </row>
    <row r="314" spans="1:11" s="1" customFormat="1" x14ac:dyDescent="0.2">
      <c r="A314" s="25" t="s">
        <v>258</v>
      </c>
      <c r="B314" s="26">
        <v>35928296.609999992</v>
      </c>
      <c r="C314" s="26">
        <v>4439945.6100000003</v>
      </c>
      <c r="D314" s="26">
        <v>6558937.21</v>
      </c>
      <c r="E314" s="26">
        <v>12144867.210000001</v>
      </c>
      <c r="F314" s="26">
        <v>0</v>
      </c>
      <c r="G314" s="26">
        <v>12142743.800000001</v>
      </c>
      <c r="H314" s="26">
        <v>12142826.550000001</v>
      </c>
      <c r="I314" s="26">
        <f t="shared" ref="I314:I327" si="60">SUM(B314:H314)</f>
        <v>83357616.989999995</v>
      </c>
    </row>
    <row r="315" spans="1:11" s="1" customFormat="1" x14ac:dyDescent="0.2">
      <c r="A315" s="27" t="s">
        <v>259</v>
      </c>
      <c r="B315" s="26">
        <v>2339241.75</v>
      </c>
      <c r="C315" s="26">
        <v>201721.15</v>
      </c>
      <c r="D315" s="26">
        <v>114478.87000000002</v>
      </c>
      <c r="E315" s="26">
        <v>0</v>
      </c>
      <c r="F315" s="26">
        <v>0</v>
      </c>
      <c r="G315" s="26">
        <v>0</v>
      </c>
      <c r="H315" s="26">
        <v>0</v>
      </c>
      <c r="I315" s="26">
        <f t="shared" si="60"/>
        <v>2655441.77</v>
      </c>
    </row>
    <row r="316" spans="1:11" s="1" customFormat="1" x14ac:dyDescent="0.2">
      <c r="A316" s="27" t="s">
        <v>260</v>
      </c>
      <c r="B316" s="26">
        <v>1797942.75</v>
      </c>
      <c r="C316" s="26">
        <v>262269.2</v>
      </c>
      <c r="D316" s="26">
        <v>148840.51</v>
      </c>
      <c r="E316" s="26">
        <v>0</v>
      </c>
      <c r="F316" s="26">
        <v>0</v>
      </c>
      <c r="G316" s="26">
        <v>0</v>
      </c>
      <c r="H316" s="26">
        <v>0</v>
      </c>
      <c r="I316" s="26">
        <f t="shared" si="60"/>
        <v>2209052.46</v>
      </c>
    </row>
    <row r="317" spans="1:11" s="1" customFormat="1" x14ac:dyDescent="0.2">
      <c r="A317" s="27" t="s">
        <v>261</v>
      </c>
      <c r="B317" s="26">
        <v>1158791.6100000001</v>
      </c>
      <c r="C317" s="26">
        <v>92776.95</v>
      </c>
      <c r="D317" s="26">
        <v>52651.88</v>
      </c>
      <c r="E317" s="26">
        <v>0</v>
      </c>
      <c r="F317" s="26">
        <v>0</v>
      </c>
      <c r="G317" s="26">
        <v>0</v>
      </c>
      <c r="H317" s="26">
        <v>0</v>
      </c>
      <c r="I317" s="26">
        <f t="shared" si="60"/>
        <v>1304220.44</v>
      </c>
    </row>
    <row r="318" spans="1:11" s="1" customFormat="1" x14ac:dyDescent="0.2">
      <c r="A318" s="27" t="s">
        <v>262</v>
      </c>
      <c r="B318" s="26">
        <v>58713.789999999994</v>
      </c>
      <c r="C318" s="26">
        <v>13208.58</v>
      </c>
      <c r="D318" s="26">
        <v>7496.0000000000018</v>
      </c>
      <c r="E318" s="26">
        <v>0</v>
      </c>
      <c r="F318" s="26">
        <v>0</v>
      </c>
      <c r="G318" s="26">
        <v>0</v>
      </c>
      <c r="H318" s="26">
        <v>0</v>
      </c>
      <c r="I318" s="26">
        <f t="shared" si="60"/>
        <v>79418.37</v>
      </c>
    </row>
    <row r="319" spans="1:11" s="1" customFormat="1" x14ac:dyDescent="0.2">
      <c r="A319" s="27" t="s">
        <v>263</v>
      </c>
      <c r="B319" s="26">
        <v>12626.44</v>
      </c>
      <c r="C319" s="26">
        <v>4121.07</v>
      </c>
      <c r="D319" s="26">
        <v>2338.77</v>
      </c>
      <c r="E319" s="26">
        <v>0</v>
      </c>
      <c r="F319" s="26">
        <v>0</v>
      </c>
      <c r="G319" s="26">
        <v>0</v>
      </c>
      <c r="H319" s="26">
        <v>0</v>
      </c>
      <c r="I319" s="26">
        <f t="shared" si="60"/>
        <v>19086.280000000002</v>
      </c>
    </row>
    <row r="320" spans="1:11" s="1" customFormat="1" x14ac:dyDescent="0.2">
      <c r="A320" s="27" t="s">
        <v>264</v>
      </c>
      <c r="B320" s="26">
        <v>453843.52</v>
      </c>
      <c r="C320" s="26">
        <v>105774.17</v>
      </c>
      <c r="D320" s="26">
        <v>60027.93</v>
      </c>
      <c r="E320" s="26">
        <v>0</v>
      </c>
      <c r="F320" s="26">
        <v>0</v>
      </c>
      <c r="G320" s="26">
        <v>0</v>
      </c>
      <c r="H320" s="26">
        <v>0</v>
      </c>
      <c r="I320" s="26">
        <f t="shared" si="60"/>
        <v>619645.62000000011</v>
      </c>
    </row>
    <row r="321" spans="1:11" s="1" customFormat="1" x14ac:dyDescent="0.2">
      <c r="A321" s="27" t="s">
        <v>265</v>
      </c>
      <c r="B321" s="26">
        <v>616463.81000000006</v>
      </c>
      <c r="C321" s="26">
        <v>37935</v>
      </c>
      <c r="D321" s="26">
        <v>21528.5</v>
      </c>
      <c r="E321" s="26">
        <v>0</v>
      </c>
      <c r="F321" s="26">
        <v>0</v>
      </c>
      <c r="G321" s="26">
        <v>0</v>
      </c>
      <c r="H321" s="26">
        <v>0</v>
      </c>
      <c r="I321" s="26">
        <f t="shared" si="60"/>
        <v>675927.31</v>
      </c>
    </row>
    <row r="322" spans="1:11" s="1" customFormat="1" x14ac:dyDescent="0.2">
      <c r="A322" s="27" t="s">
        <v>266</v>
      </c>
      <c r="B322" s="26">
        <v>70300.489999999991</v>
      </c>
      <c r="C322" s="26">
        <v>10249.85</v>
      </c>
      <c r="D322" s="26">
        <v>5816.8999999999987</v>
      </c>
      <c r="E322" s="26">
        <v>0</v>
      </c>
      <c r="F322" s="26">
        <v>0</v>
      </c>
      <c r="G322" s="26">
        <v>0</v>
      </c>
      <c r="H322" s="26">
        <v>0</v>
      </c>
      <c r="I322" s="26">
        <f t="shared" si="60"/>
        <v>86367.239999999991</v>
      </c>
    </row>
    <row r="323" spans="1:11" s="1" customFormat="1" x14ac:dyDescent="0.2">
      <c r="A323" s="27" t="s">
        <v>267</v>
      </c>
      <c r="B323" s="26">
        <v>48175.63</v>
      </c>
      <c r="C323" s="26">
        <v>5917.44</v>
      </c>
      <c r="D323" s="26">
        <v>3358.21</v>
      </c>
      <c r="E323" s="26">
        <v>0</v>
      </c>
      <c r="F323" s="26">
        <v>0</v>
      </c>
      <c r="G323" s="26">
        <v>0</v>
      </c>
      <c r="H323" s="26">
        <v>0</v>
      </c>
      <c r="I323" s="26">
        <f t="shared" si="60"/>
        <v>57451.28</v>
      </c>
    </row>
    <row r="324" spans="1:11" s="1" customFormat="1" x14ac:dyDescent="0.2">
      <c r="A324" s="27" t="s">
        <v>268</v>
      </c>
      <c r="B324" s="26">
        <v>49544410.600000001</v>
      </c>
      <c r="C324" s="26">
        <v>4691681</v>
      </c>
      <c r="D324" s="26">
        <v>2662578.04</v>
      </c>
      <c r="E324" s="26">
        <v>0</v>
      </c>
      <c r="F324" s="26">
        <v>0</v>
      </c>
      <c r="G324" s="26">
        <v>0</v>
      </c>
      <c r="H324" s="26">
        <v>0</v>
      </c>
      <c r="I324" s="26">
        <f t="shared" si="60"/>
        <v>56898669.640000001</v>
      </c>
    </row>
    <row r="325" spans="1:11" s="1" customFormat="1" x14ac:dyDescent="0.2">
      <c r="A325" s="27" t="s">
        <v>269</v>
      </c>
      <c r="B325" s="26">
        <v>3891.84</v>
      </c>
      <c r="C325" s="26">
        <v>2747.38</v>
      </c>
      <c r="D325" s="26">
        <v>1559.15</v>
      </c>
      <c r="E325" s="26">
        <v>0</v>
      </c>
      <c r="F325" s="26">
        <v>0</v>
      </c>
      <c r="G325" s="26">
        <v>0</v>
      </c>
      <c r="H325" s="26">
        <v>0</v>
      </c>
      <c r="I325" s="26">
        <f t="shared" si="60"/>
        <v>8198.3700000000008</v>
      </c>
    </row>
    <row r="326" spans="1:11" s="1" customFormat="1" x14ac:dyDescent="0.2">
      <c r="A326" s="27" t="s">
        <v>270</v>
      </c>
      <c r="B326" s="26">
        <v>4334251.46</v>
      </c>
      <c r="C326" s="26">
        <v>232470.67999999996</v>
      </c>
      <c r="D326" s="26">
        <v>131929.54999999999</v>
      </c>
      <c r="E326" s="26">
        <v>0</v>
      </c>
      <c r="F326" s="26">
        <v>0</v>
      </c>
      <c r="G326" s="26">
        <v>0</v>
      </c>
      <c r="H326" s="26">
        <v>0</v>
      </c>
      <c r="I326" s="26">
        <f t="shared" si="60"/>
        <v>4698651.6899999995</v>
      </c>
    </row>
    <row r="327" spans="1:11" s="1" customFormat="1" x14ac:dyDescent="0.2">
      <c r="A327" s="28" t="s">
        <v>271</v>
      </c>
      <c r="B327" s="26">
        <v>25079560.989999998</v>
      </c>
      <c r="C327" s="26">
        <v>2044051.29</v>
      </c>
      <c r="D327" s="26">
        <v>1160020.5</v>
      </c>
      <c r="E327" s="26">
        <v>0</v>
      </c>
      <c r="F327" s="26">
        <v>0</v>
      </c>
      <c r="G327" s="26">
        <v>0</v>
      </c>
      <c r="H327" s="26">
        <v>0</v>
      </c>
      <c r="I327" s="26">
        <f t="shared" si="60"/>
        <v>28283632.779999997</v>
      </c>
    </row>
    <row r="328" spans="1:11" s="9" customFormat="1" x14ac:dyDescent="0.2">
      <c r="A328" s="29" t="s">
        <v>19</v>
      </c>
      <c r="B328" s="30">
        <f>SUM(B314:B327)</f>
        <v>121446511.28999999</v>
      </c>
      <c r="C328" s="30">
        <f t="shared" ref="C328:I328" si="61">SUM(C314:C327)</f>
        <v>12144869.370000001</v>
      </c>
      <c r="D328" s="30">
        <f t="shared" si="61"/>
        <v>10931562.020000001</v>
      </c>
      <c r="E328" s="30">
        <f t="shared" si="61"/>
        <v>12144867.210000001</v>
      </c>
      <c r="F328" s="30">
        <f t="shared" si="61"/>
        <v>0</v>
      </c>
      <c r="G328" s="30">
        <f t="shared" si="61"/>
        <v>12142743.800000001</v>
      </c>
      <c r="H328" s="30">
        <f t="shared" si="61"/>
        <v>12142826.550000001</v>
      </c>
      <c r="I328" s="30">
        <f t="shared" si="61"/>
        <v>180953380.23999998</v>
      </c>
      <c r="J328" s="1"/>
      <c r="K328" s="1"/>
    </row>
    <row r="329" spans="1:11" s="1" customFormat="1" x14ac:dyDescent="0.2">
      <c r="A329" s="27"/>
      <c r="B329" s="33"/>
      <c r="C329" s="33"/>
      <c r="D329" s="33"/>
      <c r="E329" s="34"/>
      <c r="F329" s="33"/>
      <c r="G329" s="33"/>
      <c r="H329" s="33"/>
      <c r="I329" s="33"/>
    </row>
    <row r="330" spans="1:11" s="1" customFormat="1" x14ac:dyDescent="0.2">
      <c r="A330" s="25" t="s">
        <v>272</v>
      </c>
      <c r="B330" s="26">
        <v>3425897.19</v>
      </c>
      <c r="C330" s="26">
        <v>510500.17</v>
      </c>
      <c r="D330" s="26">
        <v>0</v>
      </c>
      <c r="E330" s="26">
        <v>0</v>
      </c>
      <c r="F330" s="26">
        <v>578700.54999999993</v>
      </c>
      <c r="G330" s="26">
        <v>0</v>
      </c>
      <c r="H330" s="26">
        <v>0</v>
      </c>
      <c r="I330" s="26">
        <f t="shared" ref="I330:I336" si="62">SUM(B330:H330)</f>
        <v>4515097.91</v>
      </c>
    </row>
    <row r="331" spans="1:11" s="1" customFormat="1" x14ac:dyDescent="0.2">
      <c r="A331" s="27" t="s">
        <v>273</v>
      </c>
      <c r="B331" s="26">
        <v>436600.21</v>
      </c>
      <c r="C331" s="26">
        <v>34476.800000000003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f t="shared" si="62"/>
        <v>471077.01</v>
      </c>
    </row>
    <row r="332" spans="1:11" s="1" customFormat="1" x14ac:dyDescent="0.2">
      <c r="A332" s="27" t="s">
        <v>274</v>
      </c>
      <c r="B332" s="26">
        <v>2144803.94</v>
      </c>
      <c r="C332" s="26">
        <v>59352.490000000005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f t="shared" si="62"/>
        <v>2204156.4300000002</v>
      </c>
    </row>
    <row r="333" spans="1:11" s="1" customFormat="1" x14ac:dyDescent="0.2">
      <c r="A333" s="27" t="s">
        <v>275</v>
      </c>
      <c r="B333" s="26">
        <v>260161.45</v>
      </c>
      <c r="C333" s="26">
        <v>20606.460000000003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f t="shared" si="62"/>
        <v>280767.91000000003</v>
      </c>
    </row>
    <row r="334" spans="1:11" s="1" customFormat="1" x14ac:dyDescent="0.2">
      <c r="A334" s="27" t="s">
        <v>276</v>
      </c>
      <c r="B334" s="26">
        <v>3908.4</v>
      </c>
      <c r="C334" s="26">
        <v>2182.09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f t="shared" si="62"/>
        <v>6090.49</v>
      </c>
    </row>
    <row r="335" spans="1:11" s="1" customFormat="1" x14ac:dyDescent="0.2">
      <c r="A335" s="27" t="s">
        <v>277</v>
      </c>
      <c r="B335" s="26">
        <v>37988.699999999997</v>
      </c>
      <c r="C335" s="26">
        <v>3678.3600000000006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f t="shared" si="62"/>
        <v>41667.06</v>
      </c>
    </row>
    <row r="336" spans="1:11" s="1" customFormat="1" x14ac:dyDescent="0.2">
      <c r="A336" s="27" t="s">
        <v>278</v>
      </c>
      <c r="B336" s="26">
        <v>37737.64</v>
      </c>
      <c r="C336" s="26">
        <v>3927.74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f t="shared" si="62"/>
        <v>41665.379999999997</v>
      </c>
    </row>
    <row r="337" spans="1:11" s="9" customFormat="1" x14ac:dyDescent="0.2">
      <c r="A337" s="29" t="s">
        <v>19</v>
      </c>
      <c r="B337" s="30">
        <f>SUM(B330:B336)</f>
        <v>6347097.5300000003</v>
      </c>
      <c r="C337" s="30">
        <f t="shared" ref="C337:I337" si="63">SUM(C330:C336)</f>
        <v>634724.10999999987</v>
      </c>
      <c r="D337" s="30">
        <f t="shared" si="63"/>
        <v>0</v>
      </c>
      <c r="E337" s="30">
        <f t="shared" si="63"/>
        <v>0</v>
      </c>
      <c r="F337" s="30">
        <f t="shared" si="63"/>
        <v>578700.54999999993</v>
      </c>
      <c r="G337" s="30">
        <f t="shared" si="63"/>
        <v>0</v>
      </c>
      <c r="H337" s="30">
        <f t="shared" si="63"/>
        <v>0</v>
      </c>
      <c r="I337" s="30">
        <f t="shared" si="63"/>
        <v>7560522.1899999995</v>
      </c>
      <c r="J337" s="1"/>
      <c r="K337" s="1"/>
    </row>
    <row r="338" spans="1:11" s="1" customFormat="1" x14ac:dyDescent="0.2">
      <c r="A338" s="27"/>
      <c r="B338" s="33"/>
      <c r="C338" s="33"/>
      <c r="D338" s="33"/>
      <c r="E338" s="34"/>
      <c r="F338" s="33"/>
      <c r="G338" s="33"/>
      <c r="H338" s="33"/>
      <c r="I338" s="33"/>
    </row>
    <row r="339" spans="1:11" s="1" customFormat="1" x14ac:dyDescent="0.2">
      <c r="A339" s="25" t="s">
        <v>279</v>
      </c>
      <c r="B339" s="26">
        <v>20319831.41</v>
      </c>
      <c r="C339" s="26">
        <v>3698390.74</v>
      </c>
      <c r="D339" s="26">
        <v>311287.56</v>
      </c>
      <c r="E339" s="26">
        <v>6667984.6799999988</v>
      </c>
      <c r="F339" s="26">
        <v>0</v>
      </c>
      <c r="G339" s="26">
        <v>10669712.16</v>
      </c>
      <c r="H339" s="26">
        <v>6667735.9500000011</v>
      </c>
      <c r="I339" s="26">
        <f t="shared" ref="I339:I346" si="64">SUM(B339:H339)</f>
        <v>48334942.5</v>
      </c>
    </row>
    <row r="340" spans="1:11" s="1" customFormat="1" x14ac:dyDescent="0.2">
      <c r="A340" s="27" t="s">
        <v>280</v>
      </c>
      <c r="B340" s="26">
        <v>19493.689999999999</v>
      </c>
      <c r="C340" s="26">
        <v>12148.71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  <c r="I340" s="26">
        <f t="shared" si="64"/>
        <v>31642.399999999998</v>
      </c>
    </row>
    <row r="341" spans="1:11" s="1" customFormat="1" x14ac:dyDescent="0.2">
      <c r="A341" s="27" t="s">
        <v>281</v>
      </c>
      <c r="B341" s="26">
        <v>13645709.310000001</v>
      </c>
      <c r="C341" s="26">
        <v>1073904.69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f t="shared" si="64"/>
        <v>14719614</v>
      </c>
    </row>
    <row r="342" spans="1:11" s="1" customFormat="1" x14ac:dyDescent="0.2">
      <c r="A342" s="27" t="s">
        <v>282</v>
      </c>
      <c r="B342" s="26">
        <v>20547070.109999999</v>
      </c>
      <c r="C342" s="26">
        <v>1105323.79</v>
      </c>
      <c r="D342" s="26">
        <v>1764334.29</v>
      </c>
      <c r="E342" s="26">
        <v>0</v>
      </c>
      <c r="F342" s="26">
        <v>0</v>
      </c>
      <c r="G342" s="26">
        <v>0</v>
      </c>
      <c r="H342" s="26">
        <v>0</v>
      </c>
      <c r="I342" s="26">
        <f t="shared" si="64"/>
        <v>23416728.189999998</v>
      </c>
    </row>
    <row r="343" spans="1:11" s="1" customFormat="1" x14ac:dyDescent="0.2">
      <c r="A343" s="27" t="s">
        <v>283</v>
      </c>
      <c r="B343" s="26">
        <v>227052.43</v>
      </c>
      <c r="C343" s="26">
        <v>44196.219999999994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f t="shared" si="64"/>
        <v>271248.64999999997</v>
      </c>
    </row>
    <row r="344" spans="1:11" s="1" customFormat="1" x14ac:dyDescent="0.2">
      <c r="A344" s="27" t="s">
        <v>284</v>
      </c>
      <c r="B344" s="26">
        <v>258638.99</v>
      </c>
      <c r="C344" s="26">
        <v>38540.75</v>
      </c>
      <c r="D344" s="26">
        <v>0</v>
      </c>
      <c r="E344" s="26">
        <v>0</v>
      </c>
      <c r="F344" s="26">
        <v>0</v>
      </c>
      <c r="G344" s="26">
        <v>0</v>
      </c>
      <c r="H344" s="26">
        <v>0</v>
      </c>
      <c r="I344" s="26">
        <f t="shared" si="64"/>
        <v>297179.74</v>
      </c>
    </row>
    <row r="345" spans="1:11" s="1" customFormat="1" x14ac:dyDescent="0.2">
      <c r="A345" s="27" t="s">
        <v>285</v>
      </c>
      <c r="B345" s="26">
        <v>9305404.5999999996</v>
      </c>
      <c r="C345" s="26">
        <v>503962.29</v>
      </c>
      <c r="D345" s="26">
        <v>0</v>
      </c>
      <c r="E345" s="26">
        <v>0</v>
      </c>
      <c r="F345" s="26">
        <v>0</v>
      </c>
      <c r="G345" s="26">
        <v>0</v>
      </c>
      <c r="H345" s="26">
        <v>0</v>
      </c>
      <c r="I345" s="26">
        <f t="shared" si="64"/>
        <v>9809366.8899999987</v>
      </c>
    </row>
    <row r="346" spans="1:11" s="1" customFormat="1" x14ac:dyDescent="0.2">
      <c r="A346" s="27" t="s">
        <v>286</v>
      </c>
      <c r="B346" s="26">
        <v>2356826.2200000002</v>
      </c>
      <c r="C346" s="26">
        <v>191563.46</v>
      </c>
      <c r="D346" s="26">
        <v>0</v>
      </c>
      <c r="E346" s="26">
        <v>0</v>
      </c>
      <c r="F346" s="26">
        <v>0</v>
      </c>
      <c r="G346" s="26">
        <v>0</v>
      </c>
      <c r="H346" s="26">
        <v>0</v>
      </c>
      <c r="I346" s="26">
        <f t="shared" si="64"/>
        <v>2548389.6800000002</v>
      </c>
    </row>
    <row r="347" spans="1:11" s="9" customFormat="1" x14ac:dyDescent="0.2">
      <c r="A347" s="29" t="s">
        <v>19</v>
      </c>
      <c r="B347" s="30">
        <f>SUM(B339:B346)</f>
        <v>66680026.760000005</v>
      </c>
      <c r="C347" s="30">
        <f t="shared" ref="C347:I347" si="65">SUM(C339:C346)</f>
        <v>6668030.6500000004</v>
      </c>
      <c r="D347" s="30">
        <f t="shared" si="65"/>
        <v>2075621.85</v>
      </c>
      <c r="E347" s="30">
        <f t="shared" si="65"/>
        <v>6667984.6799999988</v>
      </c>
      <c r="F347" s="30">
        <f t="shared" si="65"/>
        <v>0</v>
      </c>
      <c r="G347" s="30">
        <f t="shared" si="65"/>
        <v>10669712.16</v>
      </c>
      <c r="H347" s="30">
        <f t="shared" si="65"/>
        <v>6667735.9500000011</v>
      </c>
      <c r="I347" s="30">
        <f t="shared" si="65"/>
        <v>99429112.050000012</v>
      </c>
      <c r="J347" s="1"/>
      <c r="K347" s="1"/>
    </row>
    <row r="348" spans="1:11" s="1" customFormat="1" x14ac:dyDescent="0.2">
      <c r="A348" s="27"/>
      <c r="B348" s="33"/>
      <c r="C348" s="34"/>
      <c r="D348" s="33"/>
      <c r="E348" s="36"/>
      <c r="F348" s="33"/>
      <c r="G348" s="33"/>
      <c r="H348" s="33"/>
      <c r="I348" s="33"/>
    </row>
    <row r="349" spans="1:11" s="1" customFormat="1" x14ac:dyDescent="0.2">
      <c r="A349" s="25" t="s">
        <v>287</v>
      </c>
      <c r="B349" s="26">
        <v>376493.6</v>
      </c>
      <c r="C349" s="26">
        <v>0</v>
      </c>
      <c r="D349" s="26">
        <v>0</v>
      </c>
      <c r="E349" s="26">
        <v>0</v>
      </c>
      <c r="F349" s="26">
        <v>47728.45</v>
      </c>
      <c r="G349" s="26">
        <v>0</v>
      </c>
      <c r="H349" s="26">
        <v>52186.92</v>
      </c>
      <c r="I349" s="26">
        <f t="shared" ref="I349:I350" si="66">SUM(B349:H349)</f>
        <v>476408.97</v>
      </c>
    </row>
    <row r="350" spans="1:11" s="1" customFormat="1" x14ac:dyDescent="0.2">
      <c r="A350" s="27" t="s">
        <v>288</v>
      </c>
      <c r="B350" s="26">
        <v>145351.34999999998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f t="shared" si="66"/>
        <v>145351.34999999998</v>
      </c>
    </row>
    <row r="351" spans="1:11" s="9" customFormat="1" x14ac:dyDescent="0.2">
      <c r="A351" s="29" t="s">
        <v>19</v>
      </c>
      <c r="B351" s="30">
        <f>SUM(B349:B350)</f>
        <v>521844.94999999995</v>
      </c>
      <c r="C351" s="30">
        <f t="shared" ref="C351:I351" si="67">SUM(C349:C350)</f>
        <v>0</v>
      </c>
      <c r="D351" s="30">
        <f t="shared" si="67"/>
        <v>0</v>
      </c>
      <c r="E351" s="30">
        <f t="shared" si="67"/>
        <v>0</v>
      </c>
      <c r="F351" s="30">
        <f t="shared" si="67"/>
        <v>47728.45</v>
      </c>
      <c r="G351" s="30">
        <f t="shared" si="67"/>
        <v>0</v>
      </c>
      <c r="H351" s="30">
        <f t="shared" si="67"/>
        <v>52186.92</v>
      </c>
      <c r="I351" s="30">
        <f t="shared" si="67"/>
        <v>621760.31999999995</v>
      </c>
      <c r="J351" s="1"/>
      <c r="K351" s="1"/>
    </row>
    <row r="352" spans="1:11" s="1" customFormat="1" x14ac:dyDescent="0.2">
      <c r="A352" s="27"/>
      <c r="B352" s="33"/>
      <c r="C352" s="33"/>
      <c r="D352" s="33"/>
      <c r="E352" s="34"/>
      <c r="F352" s="33"/>
      <c r="G352" s="33"/>
      <c r="H352" s="33"/>
      <c r="I352" s="33"/>
    </row>
    <row r="353" spans="1:11" s="1" customFormat="1" x14ac:dyDescent="0.2">
      <c r="A353" s="25" t="s">
        <v>289</v>
      </c>
      <c r="B353" s="26">
        <v>5001770.2899999991</v>
      </c>
      <c r="C353" s="26">
        <v>444100.62</v>
      </c>
      <c r="D353" s="26">
        <v>2164325.1399999997</v>
      </c>
      <c r="E353" s="26">
        <v>1296146.6999999995</v>
      </c>
      <c r="F353" s="26">
        <v>1179596.3500000001</v>
      </c>
      <c r="G353" s="26">
        <v>0</v>
      </c>
      <c r="H353" s="26">
        <v>1295855.0200000005</v>
      </c>
      <c r="I353" s="26">
        <f t="shared" ref="I353:I357" si="68">SUM(B353:H353)</f>
        <v>11381794.119999997</v>
      </c>
    </row>
    <row r="354" spans="1:11" s="1" customFormat="1" x14ac:dyDescent="0.2">
      <c r="A354" s="27" t="s">
        <v>290</v>
      </c>
      <c r="B354" s="26">
        <v>1647635.53</v>
      </c>
      <c r="C354" s="26">
        <v>181045.26</v>
      </c>
      <c r="D354" s="26">
        <v>306588.14</v>
      </c>
      <c r="E354" s="26">
        <v>0</v>
      </c>
      <c r="F354" s="26">
        <v>0</v>
      </c>
      <c r="G354" s="26">
        <v>0</v>
      </c>
      <c r="H354" s="26">
        <v>0</v>
      </c>
      <c r="I354" s="26">
        <f t="shared" si="68"/>
        <v>2135268.9300000002</v>
      </c>
    </row>
    <row r="355" spans="1:11" s="1" customFormat="1" x14ac:dyDescent="0.2">
      <c r="A355" s="27" t="s">
        <v>291</v>
      </c>
      <c r="B355" s="26">
        <v>41541.79</v>
      </c>
      <c r="C355" s="26">
        <v>6181.57</v>
      </c>
      <c r="D355" s="26">
        <v>10468.09</v>
      </c>
      <c r="E355" s="26">
        <v>0</v>
      </c>
      <c r="F355" s="26">
        <v>0</v>
      </c>
      <c r="G355" s="26">
        <v>0</v>
      </c>
      <c r="H355" s="26">
        <v>0</v>
      </c>
      <c r="I355" s="26">
        <f t="shared" si="68"/>
        <v>58191.45</v>
      </c>
    </row>
    <row r="356" spans="1:11" s="1" customFormat="1" x14ac:dyDescent="0.2">
      <c r="A356" s="27" t="s">
        <v>292</v>
      </c>
      <c r="B356" s="26">
        <v>94699.82</v>
      </c>
      <c r="C356" s="26">
        <v>23040.43</v>
      </c>
      <c r="D356" s="26">
        <v>39017.410000000003</v>
      </c>
      <c r="E356" s="26">
        <v>0</v>
      </c>
      <c r="F356" s="26">
        <v>0</v>
      </c>
      <c r="G356" s="26">
        <v>0</v>
      </c>
      <c r="H356" s="26">
        <v>0</v>
      </c>
      <c r="I356" s="26">
        <f t="shared" si="68"/>
        <v>156757.66</v>
      </c>
    </row>
    <row r="357" spans="1:11" s="1" customFormat="1" x14ac:dyDescent="0.2">
      <c r="A357" s="27" t="s">
        <v>293</v>
      </c>
      <c r="B357" s="26">
        <v>6175326.9400000004</v>
      </c>
      <c r="C357" s="26">
        <v>641778.67000000004</v>
      </c>
      <c r="D357" s="26">
        <v>1086809.8</v>
      </c>
      <c r="E357" s="26">
        <v>0</v>
      </c>
      <c r="F357" s="26">
        <v>0</v>
      </c>
      <c r="G357" s="26">
        <v>0</v>
      </c>
      <c r="H357" s="26">
        <v>0</v>
      </c>
      <c r="I357" s="26">
        <f t="shared" si="68"/>
        <v>7903915.4100000001</v>
      </c>
    </row>
    <row r="358" spans="1:11" s="9" customFormat="1" x14ac:dyDescent="0.2">
      <c r="A358" s="29" t="s">
        <v>19</v>
      </c>
      <c r="B358" s="30">
        <f>SUM(B353:B357)</f>
        <v>12960974.370000001</v>
      </c>
      <c r="C358" s="30">
        <f t="shared" ref="C358:I358" si="69">SUM(C353:C357)</f>
        <v>1296146.55</v>
      </c>
      <c r="D358" s="30">
        <f t="shared" si="69"/>
        <v>3607208.58</v>
      </c>
      <c r="E358" s="30">
        <f t="shared" si="69"/>
        <v>1296146.6999999995</v>
      </c>
      <c r="F358" s="30">
        <f t="shared" si="69"/>
        <v>1179596.3500000001</v>
      </c>
      <c r="G358" s="30">
        <f t="shared" si="69"/>
        <v>0</v>
      </c>
      <c r="H358" s="30">
        <f t="shared" si="69"/>
        <v>1295855.0200000005</v>
      </c>
      <c r="I358" s="30">
        <f t="shared" si="69"/>
        <v>21635927.569999997</v>
      </c>
      <c r="J358" s="1"/>
      <c r="K358" s="1"/>
    </row>
    <row r="359" spans="1:11" s="1" customFormat="1" x14ac:dyDescent="0.2">
      <c r="A359" s="27"/>
      <c r="B359" s="33"/>
      <c r="C359" s="33"/>
      <c r="D359" s="33"/>
      <c r="E359" s="34"/>
      <c r="F359" s="33"/>
      <c r="G359" s="33"/>
      <c r="H359" s="33"/>
      <c r="I359" s="33"/>
    </row>
    <row r="360" spans="1:11" s="1" customFormat="1" x14ac:dyDescent="0.2">
      <c r="A360" s="25" t="s">
        <v>294</v>
      </c>
      <c r="B360" s="26">
        <v>15404956.210000005</v>
      </c>
      <c r="C360" s="26">
        <v>2343937.69</v>
      </c>
      <c r="D360" s="26">
        <v>2718954.46</v>
      </c>
      <c r="E360" s="26">
        <v>4892628.6000000006</v>
      </c>
      <c r="F360" s="26">
        <v>4432459.8</v>
      </c>
      <c r="G360" s="26">
        <v>0</v>
      </c>
      <c r="H360" s="26">
        <v>4892066.33</v>
      </c>
      <c r="I360" s="26">
        <f t="shared" ref="I360:I367" si="70">SUM(B360:H360)</f>
        <v>34685003.090000011</v>
      </c>
    </row>
    <row r="361" spans="1:11" s="1" customFormat="1" x14ac:dyDescent="0.2">
      <c r="A361" s="27" t="s">
        <v>295</v>
      </c>
      <c r="B361" s="26">
        <v>25435736.510000002</v>
      </c>
      <c r="C361" s="26">
        <v>1764942.31</v>
      </c>
      <c r="D361" s="26">
        <v>1255224.94</v>
      </c>
      <c r="E361" s="26">
        <v>0</v>
      </c>
      <c r="F361" s="26">
        <v>0</v>
      </c>
      <c r="G361" s="26">
        <v>0</v>
      </c>
      <c r="H361" s="26">
        <v>0</v>
      </c>
      <c r="I361" s="26">
        <f t="shared" si="70"/>
        <v>28455903.760000002</v>
      </c>
    </row>
    <row r="362" spans="1:11" s="1" customFormat="1" x14ac:dyDescent="0.2">
      <c r="A362" s="27" t="s">
        <v>296</v>
      </c>
      <c r="B362" s="26">
        <v>1679619.49</v>
      </c>
      <c r="C362" s="26">
        <v>105737.11</v>
      </c>
      <c r="D362" s="26">
        <v>75200.099999999991</v>
      </c>
      <c r="E362" s="26">
        <v>0</v>
      </c>
      <c r="F362" s="26">
        <v>0</v>
      </c>
      <c r="G362" s="26">
        <v>0</v>
      </c>
      <c r="H362" s="26">
        <v>0</v>
      </c>
      <c r="I362" s="26">
        <f t="shared" si="70"/>
        <v>1860556.7000000002</v>
      </c>
    </row>
    <row r="363" spans="1:11" s="1" customFormat="1" x14ac:dyDescent="0.2">
      <c r="A363" s="27" t="s">
        <v>297</v>
      </c>
      <c r="B363" s="26">
        <v>378314.12999999995</v>
      </c>
      <c r="C363" s="26">
        <v>54574.000000000007</v>
      </c>
      <c r="D363" s="26">
        <v>38812.93</v>
      </c>
      <c r="E363" s="26">
        <v>0</v>
      </c>
      <c r="F363" s="26">
        <v>0</v>
      </c>
      <c r="G363" s="26">
        <v>0</v>
      </c>
      <c r="H363" s="26">
        <v>0</v>
      </c>
      <c r="I363" s="26">
        <f t="shared" si="70"/>
        <v>471701.05999999994</v>
      </c>
    </row>
    <row r="364" spans="1:11" s="1" customFormat="1" x14ac:dyDescent="0.2">
      <c r="A364" s="27" t="s">
        <v>298</v>
      </c>
      <c r="B364" s="26">
        <v>2721084.17</v>
      </c>
      <c r="C364" s="26">
        <v>278717.14999999997</v>
      </c>
      <c r="D364" s="26">
        <v>198223.32</v>
      </c>
      <c r="E364" s="26">
        <v>0</v>
      </c>
      <c r="F364" s="26">
        <v>0</v>
      </c>
      <c r="G364" s="26">
        <v>0</v>
      </c>
      <c r="H364" s="26">
        <v>0</v>
      </c>
      <c r="I364" s="26">
        <f t="shared" si="70"/>
        <v>3198024.6399999997</v>
      </c>
    </row>
    <row r="365" spans="1:11" s="1" customFormat="1" x14ac:dyDescent="0.2">
      <c r="A365" s="27" t="s">
        <v>299</v>
      </c>
      <c r="B365" s="26">
        <v>2826814.9</v>
      </c>
      <c r="C365" s="26">
        <v>282030.57999999996</v>
      </c>
      <c r="D365" s="26">
        <v>200579.82</v>
      </c>
      <c r="E365" s="26">
        <v>0</v>
      </c>
      <c r="F365" s="26">
        <v>0</v>
      </c>
      <c r="G365" s="26">
        <v>0</v>
      </c>
      <c r="H365" s="26">
        <v>0</v>
      </c>
      <c r="I365" s="26">
        <f t="shared" si="70"/>
        <v>3309425.3</v>
      </c>
    </row>
    <row r="366" spans="1:11" s="1" customFormat="1" x14ac:dyDescent="0.2">
      <c r="A366" s="27" t="s">
        <v>300</v>
      </c>
      <c r="B366" s="26">
        <v>137638.12999999998</v>
      </c>
      <c r="C366" s="26">
        <v>31441.61</v>
      </c>
      <c r="D366" s="26">
        <v>22360.89</v>
      </c>
      <c r="E366" s="26">
        <v>0</v>
      </c>
      <c r="F366" s="26">
        <v>0</v>
      </c>
      <c r="G366" s="26">
        <v>0</v>
      </c>
      <c r="H366" s="26">
        <v>0</v>
      </c>
      <c r="I366" s="26">
        <f t="shared" si="70"/>
        <v>191440.63</v>
      </c>
    </row>
    <row r="367" spans="1:11" s="1" customFormat="1" x14ac:dyDescent="0.2">
      <c r="A367" s="27" t="s">
        <v>301</v>
      </c>
      <c r="B367" s="26">
        <v>341066.38999999996</v>
      </c>
      <c r="C367" s="26">
        <v>31263.11</v>
      </c>
      <c r="D367" s="26">
        <v>22234.27</v>
      </c>
      <c r="E367" s="26">
        <v>0</v>
      </c>
      <c r="F367" s="26">
        <v>0</v>
      </c>
      <c r="G367" s="26">
        <v>0</v>
      </c>
      <c r="H367" s="26">
        <v>0</v>
      </c>
      <c r="I367" s="26">
        <f t="shared" si="70"/>
        <v>394563.76999999996</v>
      </c>
    </row>
    <row r="368" spans="1:11" s="9" customFormat="1" x14ac:dyDescent="0.2">
      <c r="A368" s="29" t="s">
        <v>19</v>
      </c>
      <c r="B368" s="30">
        <f>SUM(B360:B367)</f>
        <v>48925229.930000015</v>
      </c>
      <c r="C368" s="30">
        <f t="shared" ref="C368:I368" si="71">SUM(C360:C367)</f>
        <v>4892643.5600000015</v>
      </c>
      <c r="D368" s="30">
        <f t="shared" si="71"/>
        <v>4531590.7299999995</v>
      </c>
      <c r="E368" s="30">
        <f t="shared" si="71"/>
        <v>4892628.6000000006</v>
      </c>
      <c r="F368" s="30">
        <f t="shared" si="71"/>
        <v>4432459.8</v>
      </c>
      <c r="G368" s="30">
        <f t="shared" si="71"/>
        <v>0</v>
      </c>
      <c r="H368" s="30">
        <f t="shared" si="71"/>
        <v>4892066.33</v>
      </c>
      <c r="I368" s="30">
        <f t="shared" si="71"/>
        <v>72566618.950000003</v>
      </c>
      <c r="J368" s="1"/>
      <c r="K368" s="1"/>
    </row>
    <row r="369" spans="1:9" s="1" customFormat="1" x14ac:dyDescent="0.2">
      <c r="A369" s="27"/>
      <c r="B369" s="33"/>
      <c r="C369" s="33"/>
      <c r="D369" s="33"/>
      <c r="E369" s="34"/>
      <c r="F369" s="33"/>
      <c r="G369" s="33"/>
      <c r="H369" s="33"/>
      <c r="I369" s="33"/>
    </row>
    <row r="370" spans="1:9" s="1" customFormat="1" x14ac:dyDescent="0.2">
      <c r="A370" s="25" t="s">
        <v>302</v>
      </c>
      <c r="B370" s="26">
        <v>2443768.2200000002</v>
      </c>
      <c r="C370" s="26">
        <v>196095.84000000003</v>
      </c>
      <c r="D370" s="26">
        <v>0</v>
      </c>
      <c r="E370" s="26">
        <v>910403.68</v>
      </c>
      <c r="F370" s="26">
        <v>829937.21</v>
      </c>
      <c r="G370" s="26">
        <v>910402.87</v>
      </c>
      <c r="H370" s="26">
        <v>0</v>
      </c>
      <c r="I370" s="26">
        <f t="shared" ref="I370:I384" si="72">SUM(B370:H370)</f>
        <v>5290607.82</v>
      </c>
    </row>
    <row r="371" spans="1:9" s="1" customFormat="1" x14ac:dyDescent="0.2">
      <c r="A371" s="27" t="s">
        <v>303</v>
      </c>
      <c r="B371" s="26">
        <v>19686.930000000004</v>
      </c>
      <c r="C371" s="26">
        <v>8987.08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f t="shared" si="72"/>
        <v>28674.010000000002</v>
      </c>
    </row>
    <row r="372" spans="1:9" s="1" customFormat="1" x14ac:dyDescent="0.2">
      <c r="A372" s="27" t="s">
        <v>304</v>
      </c>
      <c r="B372" s="26">
        <v>626250.43999999994</v>
      </c>
      <c r="C372" s="26">
        <v>46160.85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f t="shared" si="72"/>
        <v>672411.28999999992</v>
      </c>
    </row>
    <row r="373" spans="1:9" s="1" customFormat="1" x14ac:dyDescent="0.2">
      <c r="A373" s="27" t="s">
        <v>305</v>
      </c>
      <c r="B373" s="26">
        <v>34588.639999999999</v>
      </c>
      <c r="C373" s="26">
        <v>7271.36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f t="shared" si="72"/>
        <v>41860</v>
      </c>
    </row>
    <row r="374" spans="1:9" s="1" customFormat="1" x14ac:dyDescent="0.2">
      <c r="A374" s="27" t="s">
        <v>306</v>
      </c>
      <c r="B374" s="26">
        <v>56863.69</v>
      </c>
      <c r="C374" s="26">
        <v>4820.3399999999992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f t="shared" si="72"/>
        <v>61684.03</v>
      </c>
    </row>
    <row r="375" spans="1:9" s="1" customFormat="1" x14ac:dyDescent="0.2">
      <c r="A375" s="27" t="s">
        <v>307</v>
      </c>
      <c r="B375" s="26">
        <v>11277.35</v>
      </c>
      <c r="C375" s="26">
        <v>2532.73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f t="shared" si="72"/>
        <v>13810.08</v>
      </c>
    </row>
    <row r="376" spans="1:9" s="1" customFormat="1" x14ac:dyDescent="0.2">
      <c r="A376" s="27" t="s">
        <v>308</v>
      </c>
      <c r="B376" s="26">
        <v>36644.459999999992</v>
      </c>
      <c r="C376" s="26">
        <v>9804.08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f t="shared" si="72"/>
        <v>46448.539999999994</v>
      </c>
    </row>
    <row r="377" spans="1:9" s="1" customFormat="1" x14ac:dyDescent="0.2">
      <c r="A377" s="27" t="s">
        <v>309</v>
      </c>
      <c r="B377" s="26">
        <v>39603.08</v>
      </c>
      <c r="C377" s="26">
        <v>5065.43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f t="shared" si="72"/>
        <v>44668.51</v>
      </c>
    </row>
    <row r="378" spans="1:9" s="1" customFormat="1" x14ac:dyDescent="0.2">
      <c r="A378" s="27" t="s">
        <v>310</v>
      </c>
      <c r="B378" s="26">
        <v>3014.2</v>
      </c>
      <c r="C378" s="26">
        <v>1307.22</v>
      </c>
      <c r="D378" s="26">
        <v>0</v>
      </c>
      <c r="E378" s="26">
        <v>0</v>
      </c>
      <c r="F378" s="26">
        <v>0</v>
      </c>
      <c r="G378" s="26">
        <v>0</v>
      </c>
      <c r="H378" s="26">
        <v>0</v>
      </c>
      <c r="I378" s="26">
        <f t="shared" si="72"/>
        <v>4321.42</v>
      </c>
    </row>
    <row r="379" spans="1:9" s="1" customFormat="1" x14ac:dyDescent="0.2">
      <c r="A379" s="27" t="s">
        <v>311</v>
      </c>
      <c r="B379" s="26">
        <v>11241.38</v>
      </c>
      <c r="C379" s="26">
        <v>3268.0400000000004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  <c r="I379" s="26">
        <f t="shared" si="72"/>
        <v>14509.42</v>
      </c>
    </row>
    <row r="380" spans="1:9" s="1" customFormat="1" x14ac:dyDescent="0.2">
      <c r="A380" s="27" t="s">
        <v>312</v>
      </c>
      <c r="B380" s="26">
        <v>36239.07</v>
      </c>
      <c r="C380" s="26">
        <v>6944.5499999999993</v>
      </c>
      <c r="D380" s="26">
        <v>0</v>
      </c>
      <c r="E380" s="26">
        <v>0</v>
      </c>
      <c r="F380" s="26">
        <v>0</v>
      </c>
      <c r="G380" s="26">
        <v>0</v>
      </c>
      <c r="H380" s="26">
        <v>0</v>
      </c>
      <c r="I380" s="26">
        <f t="shared" si="72"/>
        <v>43183.619999999995</v>
      </c>
    </row>
    <row r="381" spans="1:9" s="1" customFormat="1" x14ac:dyDescent="0.2">
      <c r="A381" s="27" t="s">
        <v>313</v>
      </c>
      <c r="B381" s="26">
        <v>90540.439999999988</v>
      </c>
      <c r="C381" s="26">
        <v>17647.3</v>
      </c>
      <c r="D381" s="26">
        <v>0</v>
      </c>
      <c r="E381" s="26">
        <v>0</v>
      </c>
      <c r="F381" s="26">
        <v>0</v>
      </c>
      <c r="G381" s="26">
        <v>0</v>
      </c>
      <c r="H381" s="26">
        <v>0</v>
      </c>
      <c r="I381" s="26">
        <f t="shared" si="72"/>
        <v>108187.73999999999</v>
      </c>
    </row>
    <row r="382" spans="1:9" s="1" customFormat="1" x14ac:dyDescent="0.2">
      <c r="A382" s="27" t="s">
        <v>314</v>
      </c>
      <c r="B382" s="26">
        <v>5479230.7399999993</v>
      </c>
      <c r="C382" s="26">
        <v>564714.54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  <c r="I382" s="26">
        <f t="shared" si="72"/>
        <v>6043945.2799999993</v>
      </c>
    </row>
    <row r="383" spans="1:9" s="1" customFormat="1" x14ac:dyDescent="0.2">
      <c r="A383" s="27" t="s">
        <v>315</v>
      </c>
      <c r="B383" s="26">
        <v>52609.36</v>
      </c>
      <c r="C383" s="26">
        <v>9150.4700000000012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  <c r="I383" s="26">
        <f t="shared" si="72"/>
        <v>61759.83</v>
      </c>
    </row>
    <row r="384" spans="1:9" s="1" customFormat="1" x14ac:dyDescent="0.2">
      <c r="A384" s="27" t="s">
        <v>316</v>
      </c>
      <c r="B384" s="26">
        <v>73879.67</v>
      </c>
      <c r="C384" s="26">
        <v>8251.75</v>
      </c>
      <c r="D384" s="26">
        <v>0</v>
      </c>
      <c r="E384" s="26">
        <v>0</v>
      </c>
      <c r="F384" s="26">
        <v>0</v>
      </c>
      <c r="G384" s="26">
        <v>0</v>
      </c>
      <c r="H384" s="26">
        <v>0</v>
      </c>
      <c r="I384" s="26">
        <f t="shared" si="72"/>
        <v>82131.42</v>
      </c>
    </row>
    <row r="385" spans="1:11" s="1" customFormat="1" x14ac:dyDescent="0.2">
      <c r="A385" s="27" t="s">
        <v>317</v>
      </c>
      <c r="B385" s="26">
        <v>60396.05</v>
      </c>
      <c r="C385" s="26">
        <v>12581.88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53395.8</v>
      </c>
    </row>
    <row r="386" spans="1:11" s="1" customFormat="1" x14ac:dyDescent="0.2">
      <c r="A386" s="27" t="s">
        <v>318</v>
      </c>
      <c r="B386" s="26">
        <v>28017.43</v>
      </c>
      <c r="C386" s="26">
        <v>5800.74</v>
      </c>
      <c r="D386" s="26">
        <v>0</v>
      </c>
      <c r="E386" s="26">
        <v>0</v>
      </c>
      <c r="F386" s="26">
        <v>0</v>
      </c>
      <c r="G386" s="26">
        <v>0</v>
      </c>
      <c r="H386" s="26">
        <v>0</v>
      </c>
      <c r="I386" s="26">
        <v>69214.009999999995</v>
      </c>
    </row>
    <row r="387" spans="1:11" s="9" customFormat="1" x14ac:dyDescent="0.2">
      <c r="A387" s="29" t="s">
        <v>19</v>
      </c>
      <c r="B387" s="30">
        <f>SUM(B370:B386)</f>
        <v>9103851.1500000004</v>
      </c>
      <c r="C387" s="30">
        <f t="shared" ref="C387:I387" si="73">SUM(C370:C386)</f>
        <v>910404.2</v>
      </c>
      <c r="D387" s="30">
        <f t="shared" si="73"/>
        <v>0</v>
      </c>
      <c r="E387" s="30">
        <f t="shared" si="73"/>
        <v>910403.68</v>
      </c>
      <c r="F387" s="30">
        <f t="shared" si="73"/>
        <v>829937.21</v>
      </c>
      <c r="G387" s="30">
        <f t="shared" si="73"/>
        <v>910402.87</v>
      </c>
      <c r="H387" s="30">
        <f t="shared" si="73"/>
        <v>0</v>
      </c>
      <c r="I387" s="30">
        <f t="shared" si="73"/>
        <v>12680812.82</v>
      </c>
      <c r="J387" s="1"/>
      <c r="K387" s="1"/>
    </row>
    <row r="388" spans="1:11" s="9" customFormat="1" x14ac:dyDescent="0.2">
      <c r="A388" s="37"/>
      <c r="B388" s="36"/>
      <c r="C388" s="36"/>
      <c r="D388" s="33"/>
      <c r="E388" s="36"/>
      <c r="F388" s="36"/>
      <c r="G388" s="36"/>
      <c r="H388" s="36"/>
      <c r="I388" s="36"/>
      <c r="J388" s="1"/>
      <c r="K388" s="1"/>
    </row>
    <row r="389" spans="1:11" s="1" customFormat="1" x14ac:dyDescent="0.2">
      <c r="A389" s="25" t="s">
        <v>319</v>
      </c>
      <c r="B389" s="26">
        <v>13657540.25</v>
      </c>
      <c r="C389" s="26">
        <v>1878899.17</v>
      </c>
      <c r="D389" s="26">
        <v>7433557.96</v>
      </c>
      <c r="E389" s="26">
        <v>0</v>
      </c>
      <c r="F389" s="26">
        <v>4163564.01</v>
      </c>
      <c r="G389" s="26">
        <v>0</v>
      </c>
      <c r="H389" s="26">
        <v>2732753.89</v>
      </c>
      <c r="I389" s="26">
        <f t="shared" ref="I389:I403" si="74">SUM(B389:H389)</f>
        <v>29866315.280000001</v>
      </c>
    </row>
    <row r="390" spans="1:11" s="1" customFormat="1" x14ac:dyDescent="0.2">
      <c r="A390" s="27" t="s">
        <v>320</v>
      </c>
      <c r="B390" s="26">
        <v>1098635.1399999999</v>
      </c>
      <c r="C390" s="26">
        <v>180044.43999999997</v>
      </c>
      <c r="D390" s="26">
        <v>330833.3</v>
      </c>
      <c r="E390" s="26">
        <v>0</v>
      </c>
      <c r="F390" s="26">
        <v>0</v>
      </c>
      <c r="G390" s="26">
        <v>0</v>
      </c>
      <c r="H390" s="26">
        <v>0</v>
      </c>
      <c r="I390" s="26">
        <f t="shared" si="74"/>
        <v>1609512.88</v>
      </c>
    </row>
    <row r="391" spans="1:11" s="1" customFormat="1" x14ac:dyDescent="0.2">
      <c r="A391" s="27" t="s">
        <v>321</v>
      </c>
      <c r="B391" s="26">
        <v>187276.37</v>
      </c>
      <c r="C391" s="26">
        <v>65493.909999999989</v>
      </c>
      <c r="D391" s="26">
        <v>120345.66999999998</v>
      </c>
      <c r="E391" s="26">
        <v>0</v>
      </c>
      <c r="F391" s="26">
        <v>0</v>
      </c>
      <c r="G391" s="26">
        <v>0</v>
      </c>
      <c r="H391" s="26">
        <v>0</v>
      </c>
      <c r="I391" s="26">
        <f t="shared" si="74"/>
        <v>373115.94999999995</v>
      </c>
    </row>
    <row r="392" spans="1:11" s="1" customFormat="1" x14ac:dyDescent="0.2">
      <c r="A392" s="27" t="s">
        <v>322</v>
      </c>
      <c r="B392" s="26">
        <v>112343.81</v>
      </c>
      <c r="C392" s="26">
        <v>10848.700000000004</v>
      </c>
      <c r="D392" s="26">
        <v>19934.560000000001</v>
      </c>
      <c r="E392" s="26">
        <v>0</v>
      </c>
      <c r="F392" s="26">
        <v>0</v>
      </c>
      <c r="G392" s="26">
        <v>0</v>
      </c>
      <c r="H392" s="26">
        <v>0</v>
      </c>
      <c r="I392" s="26">
        <f t="shared" si="74"/>
        <v>143127.07</v>
      </c>
    </row>
    <row r="393" spans="1:11" s="1" customFormat="1" x14ac:dyDescent="0.2">
      <c r="A393" s="27" t="s">
        <v>323</v>
      </c>
      <c r="B393" s="26">
        <v>99933.25</v>
      </c>
      <c r="C393" s="26">
        <v>37287.33</v>
      </c>
      <c r="D393" s="26">
        <v>68515.829999999987</v>
      </c>
      <c r="E393" s="26">
        <v>0</v>
      </c>
      <c r="F393" s="26">
        <v>0</v>
      </c>
      <c r="G393" s="26">
        <v>0</v>
      </c>
      <c r="H393" s="26">
        <v>0</v>
      </c>
      <c r="I393" s="26">
        <f t="shared" si="74"/>
        <v>205736.41</v>
      </c>
    </row>
    <row r="394" spans="1:11" s="1" customFormat="1" x14ac:dyDescent="0.2">
      <c r="A394" s="27" t="s">
        <v>324</v>
      </c>
      <c r="B394" s="26">
        <v>390482.09</v>
      </c>
      <c r="C394" s="26">
        <v>66458.259999999995</v>
      </c>
      <c r="D394" s="26">
        <v>122117.63000000002</v>
      </c>
      <c r="E394" s="26">
        <v>0</v>
      </c>
      <c r="F394" s="26">
        <v>0</v>
      </c>
      <c r="G394" s="26">
        <v>0</v>
      </c>
      <c r="H394" s="26">
        <v>0</v>
      </c>
      <c r="I394" s="26">
        <f t="shared" si="74"/>
        <v>579057.9800000001</v>
      </c>
    </row>
    <row r="395" spans="1:11" s="1" customFormat="1" x14ac:dyDescent="0.2">
      <c r="A395" s="27" t="s">
        <v>325</v>
      </c>
      <c r="B395" s="26">
        <v>241750.00000000003</v>
      </c>
      <c r="C395" s="26">
        <v>15911.409999999998</v>
      </c>
      <c r="D395" s="26">
        <v>29237.350000000009</v>
      </c>
      <c r="E395" s="26">
        <v>0</v>
      </c>
      <c r="F395" s="26">
        <v>0</v>
      </c>
      <c r="G395" s="26">
        <v>0</v>
      </c>
      <c r="H395" s="26">
        <v>0</v>
      </c>
      <c r="I395" s="26">
        <f t="shared" si="74"/>
        <v>286898.76000000007</v>
      </c>
    </row>
    <row r="396" spans="1:11" s="1" customFormat="1" x14ac:dyDescent="0.2">
      <c r="A396" s="27" t="s">
        <v>326</v>
      </c>
      <c r="B396" s="26">
        <v>1618463.8099999998</v>
      </c>
      <c r="C396" s="26">
        <v>128014.47999999998</v>
      </c>
      <c r="D396" s="26">
        <v>235227.81</v>
      </c>
      <c r="E396" s="26">
        <v>0</v>
      </c>
      <c r="F396" s="26">
        <v>0</v>
      </c>
      <c r="G396" s="26">
        <v>0</v>
      </c>
      <c r="H396" s="26">
        <v>0</v>
      </c>
      <c r="I396" s="26">
        <f t="shared" si="74"/>
        <v>1981706.0999999999</v>
      </c>
    </row>
    <row r="397" spans="1:11" s="1" customFormat="1" x14ac:dyDescent="0.2">
      <c r="A397" s="27" t="s">
        <v>327</v>
      </c>
      <c r="B397" s="26">
        <v>3259722.23</v>
      </c>
      <c r="C397" s="26">
        <v>274351.21000000002</v>
      </c>
      <c r="D397" s="26">
        <v>504122.85999999993</v>
      </c>
      <c r="E397" s="26">
        <v>0</v>
      </c>
      <c r="F397" s="26">
        <v>0</v>
      </c>
      <c r="G397" s="26">
        <v>0</v>
      </c>
      <c r="H397" s="26">
        <v>0</v>
      </c>
      <c r="I397" s="26">
        <f t="shared" si="74"/>
        <v>4038196.3</v>
      </c>
    </row>
    <row r="398" spans="1:11" s="1" customFormat="1" x14ac:dyDescent="0.2">
      <c r="A398" s="27" t="s">
        <v>328</v>
      </c>
      <c r="B398" s="26">
        <v>96172.65</v>
      </c>
      <c r="C398" s="26">
        <v>20974.14</v>
      </c>
      <c r="D398" s="26">
        <v>38540.15</v>
      </c>
      <c r="E398" s="26">
        <v>0</v>
      </c>
      <c r="F398" s="26">
        <v>0</v>
      </c>
      <c r="G398" s="26">
        <v>0</v>
      </c>
      <c r="H398" s="26">
        <v>0</v>
      </c>
      <c r="I398" s="26">
        <f t="shared" si="74"/>
        <v>155686.94</v>
      </c>
    </row>
    <row r="399" spans="1:11" s="1" customFormat="1" x14ac:dyDescent="0.2">
      <c r="A399" s="27" t="s">
        <v>329</v>
      </c>
      <c r="B399" s="26">
        <v>886387.35</v>
      </c>
      <c r="C399" s="26">
        <v>146336.70000000001</v>
      </c>
      <c r="D399" s="26">
        <v>268895.06</v>
      </c>
      <c r="E399" s="26">
        <v>0</v>
      </c>
      <c r="F399" s="26">
        <v>0</v>
      </c>
      <c r="G399" s="26">
        <v>0</v>
      </c>
      <c r="H399" s="26">
        <v>0</v>
      </c>
      <c r="I399" s="26">
        <f t="shared" si="74"/>
        <v>1301619.1100000001</v>
      </c>
    </row>
    <row r="400" spans="1:11" s="1" customFormat="1" x14ac:dyDescent="0.2">
      <c r="A400" s="27" t="s">
        <v>330</v>
      </c>
      <c r="B400" s="26">
        <v>4582022.3899999997</v>
      </c>
      <c r="C400" s="26">
        <v>100852.58</v>
      </c>
      <c r="D400" s="26">
        <v>185317.58</v>
      </c>
      <c r="E400" s="26">
        <v>0</v>
      </c>
      <c r="F400" s="26">
        <v>0</v>
      </c>
      <c r="G400" s="26">
        <v>0</v>
      </c>
      <c r="H400" s="26">
        <v>0</v>
      </c>
      <c r="I400" s="26">
        <f t="shared" si="74"/>
        <v>4868192.55</v>
      </c>
    </row>
    <row r="401" spans="1:11" s="1" customFormat="1" x14ac:dyDescent="0.2">
      <c r="A401" s="27" t="s">
        <v>331</v>
      </c>
      <c r="B401" s="26">
        <v>354440.4</v>
      </c>
      <c r="C401" s="26">
        <v>81244.599999999991</v>
      </c>
      <c r="D401" s="26">
        <v>149287.69999999998</v>
      </c>
      <c r="E401" s="26">
        <v>0</v>
      </c>
      <c r="F401" s="26">
        <v>0</v>
      </c>
      <c r="G401" s="26">
        <v>0</v>
      </c>
      <c r="H401" s="26">
        <v>0</v>
      </c>
      <c r="I401" s="26">
        <f t="shared" si="74"/>
        <v>584972.69999999995</v>
      </c>
    </row>
    <row r="402" spans="1:11" s="1" customFormat="1" x14ac:dyDescent="0.2">
      <c r="A402" s="27" t="s">
        <v>332</v>
      </c>
      <c r="B402" s="26">
        <v>18684924.120000001</v>
      </c>
      <c r="C402" s="26">
        <v>1517961.42</v>
      </c>
      <c r="D402" s="26">
        <v>2789268.2</v>
      </c>
      <c r="E402" s="26">
        <v>0</v>
      </c>
      <c r="F402" s="26">
        <v>0</v>
      </c>
      <c r="G402" s="26">
        <v>0</v>
      </c>
      <c r="H402" s="26">
        <v>0</v>
      </c>
      <c r="I402" s="26">
        <f t="shared" si="74"/>
        <v>22992153.739999998</v>
      </c>
    </row>
    <row r="403" spans="1:11" s="1" customFormat="1" x14ac:dyDescent="0.2">
      <c r="A403" s="27" t="s">
        <v>333</v>
      </c>
      <c r="B403" s="26">
        <v>488524.79999999999</v>
      </c>
      <c r="C403" s="26">
        <v>51189.72</v>
      </c>
      <c r="D403" s="26">
        <v>94061.58</v>
      </c>
      <c r="E403" s="26">
        <v>0</v>
      </c>
      <c r="F403" s="26">
        <v>0</v>
      </c>
      <c r="G403" s="26">
        <v>0</v>
      </c>
      <c r="H403" s="26">
        <v>0</v>
      </c>
      <c r="I403" s="26">
        <f t="shared" si="74"/>
        <v>633776.1</v>
      </c>
    </row>
    <row r="404" spans="1:11" s="9" customFormat="1" x14ac:dyDescent="0.2">
      <c r="A404" s="29" t="s">
        <v>19</v>
      </c>
      <c r="B404" s="30">
        <f>SUM(B389:B403)</f>
        <v>45758618.659999996</v>
      </c>
      <c r="C404" s="30">
        <f t="shared" ref="C404:I404" si="75">SUM(C389:C403)</f>
        <v>4575868.07</v>
      </c>
      <c r="D404" s="30">
        <f t="shared" si="75"/>
        <v>12389263.24</v>
      </c>
      <c r="E404" s="30">
        <f t="shared" si="75"/>
        <v>0</v>
      </c>
      <c r="F404" s="30">
        <f t="shared" si="75"/>
        <v>4163564.01</v>
      </c>
      <c r="G404" s="30">
        <f t="shared" si="75"/>
        <v>0</v>
      </c>
      <c r="H404" s="30">
        <f t="shared" si="75"/>
        <v>2732753.89</v>
      </c>
      <c r="I404" s="30">
        <f t="shared" si="75"/>
        <v>69620067.86999999</v>
      </c>
      <c r="J404" s="1"/>
      <c r="K404" s="1"/>
    </row>
    <row r="405" spans="1:11" s="9" customFormat="1" x14ac:dyDescent="0.2">
      <c r="A405" s="37"/>
      <c r="B405" s="36"/>
      <c r="C405" s="36"/>
      <c r="D405" s="36"/>
      <c r="E405" s="36"/>
      <c r="F405" s="36"/>
      <c r="G405" s="36"/>
      <c r="H405" s="36"/>
      <c r="I405" s="36"/>
      <c r="J405" s="1"/>
      <c r="K405" s="1"/>
    </row>
    <row r="406" spans="1:11" s="1" customFormat="1" x14ac:dyDescent="0.2">
      <c r="A406" s="27"/>
      <c r="B406" s="33"/>
      <c r="C406" s="33"/>
      <c r="D406" s="34"/>
      <c r="E406" s="34"/>
      <c r="F406" s="33"/>
      <c r="G406" s="33"/>
      <c r="H406" s="33"/>
      <c r="I406" s="33"/>
    </row>
    <row r="407" spans="1:11" s="1" customFormat="1" x14ac:dyDescent="0.2">
      <c r="A407" s="38"/>
      <c r="B407" s="38"/>
      <c r="C407" s="38"/>
      <c r="D407" s="38"/>
      <c r="E407" s="38"/>
      <c r="F407" s="38"/>
      <c r="G407" s="38"/>
      <c r="H407" s="38"/>
      <c r="I407" s="38"/>
    </row>
    <row r="408" spans="1:11" s="1" customFormat="1" ht="16.2" thickBot="1" x14ac:dyDescent="0.35">
      <c r="A408" s="39" t="s">
        <v>334</v>
      </c>
      <c r="B408" s="39"/>
      <c r="C408" s="39"/>
      <c r="D408" s="39"/>
      <c r="E408" s="39"/>
      <c r="F408" s="39"/>
      <c r="G408" s="39"/>
      <c r="H408" s="39"/>
      <c r="I408" s="39"/>
    </row>
    <row r="409" spans="1:11" s="4" customFormat="1" ht="43.5" customHeight="1" x14ac:dyDescent="0.2">
      <c r="A409" s="40"/>
      <c r="B409" s="41" t="s">
        <v>4</v>
      </c>
      <c r="C409" s="41" t="s">
        <v>5</v>
      </c>
      <c r="D409" s="41" t="s">
        <v>6</v>
      </c>
      <c r="E409" s="41" t="s">
        <v>7</v>
      </c>
      <c r="F409" s="41" t="s">
        <v>8</v>
      </c>
      <c r="G409" s="41" t="s">
        <v>9</v>
      </c>
      <c r="H409" s="42" t="s">
        <v>10</v>
      </c>
      <c r="I409" s="41" t="s">
        <v>11</v>
      </c>
      <c r="J409" s="1"/>
      <c r="K409" s="1"/>
    </row>
    <row r="410" spans="1:11" s="1" customFormat="1" x14ac:dyDescent="0.2">
      <c r="A410" s="27"/>
      <c r="B410" s="33"/>
      <c r="C410" s="33"/>
      <c r="D410" s="33"/>
      <c r="E410" s="34" t="s">
        <v>12</v>
      </c>
      <c r="F410" s="33"/>
      <c r="G410" s="33"/>
      <c r="H410" s="33"/>
      <c r="I410" s="33"/>
    </row>
    <row r="411" spans="1:11" s="9" customFormat="1" x14ac:dyDescent="0.2">
      <c r="A411" s="29" t="s">
        <v>19</v>
      </c>
      <c r="B411" s="30">
        <v>1865961884.28</v>
      </c>
      <c r="C411" s="30">
        <v>185771071.4000001</v>
      </c>
      <c r="D411" s="30">
        <v>86484134.669999972</v>
      </c>
      <c r="E411" s="30">
        <v>66600186.140000008</v>
      </c>
      <c r="F411" s="30">
        <v>40051513.199999996</v>
      </c>
      <c r="G411" s="30">
        <v>86040751.939999998</v>
      </c>
      <c r="H411" s="30">
        <v>152518118.90999994</v>
      </c>
      <c r="I411" s="30">
        <f>SUM(B411:H411)</f>
        <v>2483427660.54</v>
      </c>
      <c r="J411" s="1"/>
      <c r="K411" s="1"/>
    </row>
    <row r="412" spans="1:11" s="9" customFormat="1" ht="13.2" x14ac:dyDescent="0.25">
      <c r="A412" s="14"/>
      <c r="B412" s="15"/>
      <c r="C412" s="15"/>
      <c r="D412" s="15"/>
      <c r="E412" s="15"/>
      <c r="F412" s="15"/>
      <c r="G412" s="15"/>
      <c r="H412" s="13"/>
      <c r="I412" s="13"/>
      <c r="J412" s="1"/>
      <c r="K412" s="1"/>
    </row>
    <row r="413" spans="1:11" ht="13.2" x14ac:dyDescent="0.25">
      <c r="A413" s="8"/>
      <c r="B413" s="16"/>
      <c r="C413" s="16"/>
      <c r="E413" s="16"/>
      <c r="F413" s="16"/>
      <c r="G413" s="16"/>
      <c r="I413" s="16"/>
    </row>
    <row r="414" spans="1:11" s="1" customFormat="1" ht="9.9" customHeight="1" x14ac:dyDescent="0.2">
      <c r="A414" s="10" t="s">
        <v>335</v>
      </c>
      <c r="B414" s="12"/>
      <c r="C414" s="12"/>
      <c r="D414" s="12"/>
      <c r="E414" s="12"/>
      <c r="F414" s="12"/>
      <c r="G414" s="12"/>
      <c r="H414" s="12"/>
      <c r="I414" s="12"/>
    </row>
    <row r="415" spans="1:11" s="1" customFormat="1" ht="11.25" customHeight="1" x14ac:dyDescent="0.25">
      <c r="A415" s="17" t="s">
        <v>336</v>
      </c>
      <c r="B415" s="12"/>
      <c r="C415" s="12"/>
      <c r="D415" s="16"/>
      <c r="E415" s="16"/>
      <c r="F415" s="12"/>
      <c r="G415" s="12"/>
      <c r="H415" s="12"/>
      <c r="I415" s="12"/>
    </row>
    <row r="416" spans="1:11" s="1" customFormat="1" x14ac:dyDescent="0.2">
      <c r="A416" s="8"/>
      <c r="B416" s="11"/>
      <c r="C416" s="11"/>
      <c r="D416" s="11"/>
      <c r="E416" s="12"/>
      <c r="F416" s="11"/>
      <c r="G416" s="11"/>
      <c r="H416" s="11"/>
      <c r="I416" s="11"/>
    </row>
  </sheetData>
  <mergeCells count="6">
    <mergeCell ref="A408:I408"/>
    <mergeCell ref="A1:I1"/>
    <mergeCell ref="A2:I2"/>
    <mergeCell ref="A3:I3"/>
    <mergeCell ref="A4:I4"/>
    <mergeCell ref="A5:I5"/>
  </mergeCells>
  <printOptions horizontalCentered="1"/>
  <pageMargins left="0.11" right="0.11" top="1" bottom="1" header="0" footer="0.25"/>
  <pageSetup scale="87" firstPageNumber="5" fitToHeight="0" orientation="landscape" useFirstPageNumber="1" r:id="rId1"/>
  <headerFooter alignWithMargins="0">
    <oddFooter>&amp;C&amp;"Arial,Regular"&amp;P&amp;R&amp;"Arial,Regular"August 2021</oddFooter>
  </headerFooter>
  <rowBreaks count="13" manualBreakCount="13">
    <brk id="41" max="8" man="1"/>
    <brk id="76" max="8" man="1"/>
    <brk id="105" max="8" man="1"/>
    <brk id="139" max="8" man="1"/>
    <brk id="174" max="8" man="1"/>
    <brk id="201" max="8" man="1"/>
    <brk id="232" max="8" man="1"/>
    <brk id="247" max="8" man="1"/>
    <brk id="275" max="8" man="1"/>
    <brk id="301" max="8" man="1"/>
    <brk id="329" max="8" man="1"/>
    <brk id="359" max="8" man="1"/>
    <brk id="38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S1 Internet</vt:lpstr>
      <vt:lpstr>'Table S1 Internet'!Print_Area</vt:lpstr>
      <vt:lpstr>'Table S1 Internet'!Print_Titles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cp:lastPrinted>2021-08-05T16:23:12Z</cp:lastPrinted>
  <dcterms:created xsi:type="dcterms:W3CDTF">2020-04-29T22:49:05Z</dcterms:created>
  <dcterms:modified xsi:type="dcterms:W3CDTF">2021-10-29T14:58:12Z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af1f101a16604aeebfb94c0c4972dc54</vt:lpwstr>
  </property>
</Properties>
</file>