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xr:revisionPtr revIDLastSave="0" documentId="13_ncr:1_{7261428C-A007-4533-96E0-519F6FE7E18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Table S1 Internet" sheetId="1" r:id="rId1"/>
    <sheet name="ESRI_MAPINFO_SHEET" sheetId="2" state="veryHidden" r:id="rId2"/>
  </sheets>
  <definedNames>
    <definedName name="_xlnm._FilterDatabase" localSheetId="0" hidden="1">'Table S1 Internet'!$K$1:$K$418</definedName>
    <definedName name="_xlnm.Print_Area" localSheetId="0">'Table S1 Internet'!$A$6:$I$417</definedName>
    <definedName name="_xlnm.Print_Area">#REF!</definedName>
    <definedName name="PRINT_AREA_MI">#REF!</definedName>
    <definedName name="_xlnm.Print_Titles" localSheetId="0">'Table S1 Internet'!$1:$7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0" i="1" l="1"/>
  <c r="I285" i="1"/>
  <c r="I274" i="1"/>
  <c r="I270" i="1"/>
  <c r="I246" i="1"/>
  <c r="I238" i="1"/>
  <c r="I231" i="1"/>
  <c r="I215" i="1"/>
  <c r="I211" i="1"/>
  <c r="I200" i="1"/>
  <c r="I188" i="1"/>
  <c r="I182" i="1"/>
  <c r="I174" i="1"/>
  <c r="I167" i="1"/>
  <c r="I126" i="1"/>
  <c r="I122" i="1"/>
  <c r="I116" i="1"/>
  <c r="I104" i="1"/>
  <c r="I87" i="1"/>
  <c r="I83" i="1"/>
  <c r="I76" i="1"/>
  <c r="I72" i="1"/>
  <c r="I64" i="1"/>
  <c r="I56" i="1"/>
  <c r="I51" i="1"/>
  <c r="I41" i="1"/>
  <c r="I35" i="1"/>
  <c r="I27" i="1"/>
  <c r="I19" i="1"/>
  <c r="I14" i="1"/>
  <c r="I289" i="1"/>
  <c r="I288" i="1"/>
  <c r="I287" i="1"/>
  <c r="I286" i="1"/>
  <c r="I284" i="1"/>
  <c r="I283" i="1"/>
  <c r="I282" i="1"/>
  <c r="I281" i="1"/>
  <c r="I280" i="1"/>
  <c r="I279" i="1"/>
  <c r="I278" i="1"/>
  <c r="I277" i="1"/>
  <c r="I276" i="1"/>
  <c r="I273" i="1"/>
  <c r="I272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5" i="1"/>
  <c r="I244" i="1"/>
  <c r="I243" i="1"/>
  <c r="I242" i="1"/>
  <c r="I241" i="1"/>
  <c r="I240" i="1"/>
  <c r="I237" i="1"/>
  <c r="I236" i="1"/>
  <c r="I235" i="1"/>
  <c r="I234" i="1"/>
  <c r="I233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4" i="1"/>
  <c r="I213" i="1"/>
  <c r="I210" i="1"/>
  <c r="I209" i="1"/>
  <c r="I208" i="1"/>
  <c r="I207" i="1"/>
  <c r="I206" i="1"/>
  <c r="I205" i="1"/>
  <c r="I204" i="1"/>
  <c r="I203" i="1"/>
  <c r="I202" i="1"/>
  <c r="I199" i="1"/>
  <c r="I198" i="1"/>
  <c r="I197" i="1"/>
  <c r="I196" i="1"/>
  <c r="I195" i="1"/>
  <c r="I194" i="1"/>
  <c r="I193" i="1"/>
  <c r="I192" i="1"/>
  <c r="I191" i="1"/>
  <c r="I190" i="1"/>
  <c r="I187" i="1"/>
  <c r="I186" i="1"/>
  <c r="I185" i="1"/>
  <c r="I184" i="1"/>
  <c r="I181" i="1"/>
  <c r="I180" i="1"/>
  <c r="I179" i="1"/>
  <c r="I178" i="1"/>
  <c r="I177" i="1"/>
  <c r="I176" i="1"/>
  <c r="I173" i="1"/>
  <c r="I172" i="1"/>
  <c r="I171" i="1"/>
  <c r="I170" i="1"/>
  <c r="I169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5" i="1"/>
  <c r="I124" i="1"/>
  <c r="I121" i="1"/>
  <c r="I120" i="1"/>
  <c r="I119" i="1"/>
  <c r="I118" i="1"/>
  <c r="I115" i="1"/>
  <c r="I114" i="1"/>
  <c r="I113" i="1"/>
  <c r="I112" i="1"/>
  <c r="I111" i="1"/>
  <c r="I110" i="1"/>
  <c r="I109" i="1"/>
  <c r="I108" i="1"/>
  <c r="I107" i="1"/>
  <c r="I106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6" i="1"/>
  <c r="I85" i="1"/>
  <c r="I82" i="1"/>
  <c r="I81" i="1"/>
  <c r="I80" i="1"/>
  <c r="I79" i="1"/>
  <c r="I78" i="1"/>
  <c r="I75" i="1"/>
  <c r="I74" i="1"/>
  <c r="I71" i="1"/>
  <c r="I70" i="1"/>
  <c r="I69" i="1"/>
  <c r="I68" i="1"/>
  <c r="I67" i="1"/>
  <c r="I66" i="1"/>
  <c r="I63" i="1"/>
  <c r="I62" i="1"/>
  <c r="I61" i="1"/>
  <c r="I60" i="1"/>
  <c r="I59" i="1"/>
  <c r="I58" i="1"/>
  <c r="I55" i="1"/>
  <c r="I54" i="1"/>
  <c r="I53" i="1"/>
  <c r="I50" i="1"/>
  <c r="I49" i="1"/>
  <c r="I48" i="1"/>
  <c r="I47" i="1"/>
  <c r="I46" i="1"/>
  <c r="I45" i="1"/>
  <c r="I44" i="1"/>
  <c r="I43" i="1"/>
  <c r="I40" i="1"/>
  <c r="I39" i="1"/>
  <c r="I38" i="1"/>
  <c r="I37" i="1"/>
  <c r="I34" i="1"/>
  <c r="I33" i="1"/>
  <c r="I32" i="1"/>
  <c r="I31" i="1"/>
  <c r="I30" i="1"/>
  <c r="I29" i="1"/>
  <c r="I26" i="1"/>
  <c r="I25" i="1"/>
  <c r="I24" i="1"/>
  <c r="I23" i="1"/>
  <c r="I22" i="1"/>
  <c r="I21" i="1"/>
  <c r="I18" i="1"/>
  <c r="I17" i="1"/>
  <c r="I16" i="1"/>
  <c r="I13" i="1"/>
  <c r="I12" i="1"/>
  <c r="I11" i="1"/>
  <c r="I10" i="1"/>
  <c r="I9" i="1"/>
  <c r="I8" i="1"/>
  <c r="I411" i="1"/>
  <c r="B404" i="1"/>
  <c r="I404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389" i="1"/>
  <c r="I387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70" i="1"/>
  <c r="I368" i="1"/>
  <c r="I361" i="1"/>
  <c r="I362" i="1"/>
  <c r="I363" i="1"/>
  <c r="I364" i="1"/>
  <c r="I365" i="1"/>
  <c r="I366" i="1"/>
  <c r="I367" i="1"/>
  <c r="I360" i="1"/>
  <c r="I31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292" i="1"/>
  <c r="I353" i="1"/>
  <c r="I358" i="1" s="1"/>
  <c r="I328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14" i="1"/>
  <c r="I337" i="1"/>
  <c r="I331" i="1"/>
  <c r="I332" i="1"/>
  <c r="I333" i="1"/>
  <c r="I334" i="1"/>
  <c r="I335" i="1"/>
  <c r="I336" i="1"/>
  <c r="I330" i="1"/>
  <c r="I347" i="1"/>
  <c r="I340" i="1"/>
  <c r="I341" i="1"/>
  <c r="I342" i="1"/>
  <c r="I343" i="1"/>
  <c r="I344" i="1"/>
  <c r="I345" i="1"/>
  <c r="I346" i="1"/>
  <c r="I339" i="1"/>
  <c r="I357" i="1"/>
  <c r="I356" i="1"/>
  <c r="I355" i="1"/>
  <c r="I354" i="1"/>
  <c r="I351" i="1"/>
  <c r="I350" i="1"/>
  <c r="I349" i="1"/>
</calcChain>
</file>

<file path=xl/sharedStrings.xml><?xml version="1.0" encoding="utf-8"?>
<sst xmlns="http://schemas.openxmlformats.org/spreadsheetml/2006/main" count="389" uniqueCount="341">
  <si>
    <t>Table S1</t>
  </si>
  <si>
    <t xml:space="preserve">2019 Annual Summary of </t>
  </si>
  <si>
    <t>Distributions of Local Sales/Use Tax</t>
  </si>
  <si>
    <t>To Cities and Counties</t>
  </si>
  <si>
    <t>Transit and Other Jurisdiction Distributions are listed on Tables S3 and S9.</t>
  </si>
  <si>
    <t>Location</t>
  </si>
  <si>
    <t>Regular &amp; Optional</t>
  </si>
  <si>
    <t>Criminal Justice</t>
  </si>
  <si>
    <t>Public Safety and Health</t>
  </si>
  <si>
    <t>Correctional Facilities</t>
  </si>
  <si>
    <t>Rural Counties</t>
  </si>
  <si>
    <t>Emergency Communications Systems</t>
  </si>
  <si>
    <t>Mental Health</t>
  </si>
  <si>
    <t>Total Distribution</t>
  </si>
  <si>
    <t/>
  </si>
  <si>
    <t>Adams County</t>
  </si>
  <si>
    <t>Hatton</t>
  </si>
  <si>
    <t>Lind</t>
  </si>
  <si>
    <t>Othello</t>
  </si>
  <si>
    <t>Ritzville</t>
  </si>
  <si>
    <t>Washtucna</t>
  </si>
  <si>
    <t>Total</t>
  </si>
  <si>
    <t>Asotin County</t>
  </si>
  <si>
    <t>Asotin</t>
  </si>
  <si>
    <t>Clarkston</t>
  </si>
  <si>
    <t>Benton County</t>
  </si>
  <si>
    <t>Benton</t>
  </si>
  <si>
    <t>Kennewick</t>
  </si>
  <si>
    <t>Prosser</t>
  </si>
  <si>
    <t>Richland</t>
  </si>
  <si>
    <t>West Richland</t>
  </si>
  <si>
    <t>Chelan County</t>
  </si>
  <si>
    <t>Cashmere</t>
  </si>
  <si>
    <t>Chelan</t>
  </si>
  <si>
    <t>Entiat</t>
  </si>
  <si>
    <t>Leavenworth</t>
  </si>
  <si>
    <t>Wenatchee</t>
  </si>
  <si>
    <t>Clallam County</t>
  </si>
  <si>
    <t>Forks</t>
  </si>
  <si>
    <t>Port Angeles</t>
  </si>
  <si>
    <t>Sequim</t>
  </si>
  <si>
    <t>Clark County</t>
  </si>
  <si>
    <t>Battle Ground</t>
  </si>
  <si>
    <t>Camas</t>
  </si>
  <si>
    <t>La Center</t>
  </si>
  <si>
    <t>Ridgefield</t>
  </si>
  <si>
    <t>Vancouver</t>
  </si>
  <si>
    <t>Washougal</t>
  </si>
  <si>
    <t>Yacolt</t>
  </si>
  <si>
    <t xml:space="preserve">Columbia County </t>
  </si>
  <si>
    <t>Dayton</t>
  </si>
  <si>
    <t>Starbuck</t>
  </si>
  <si>
    <t>Cowlitz County</t>
  </si>
  <si>
    <t>Castle Rock</t>
  </si>
  <si>
    <t>Kalama</t>
  </si>
  <si>
    <t>Kelso</t>
  </si>
  <si>
    <t>Longview</t>
  </si>
  <si>
    <t>Woodland</t>
  </si>
  <si>
    <t>Douglas County</t>
  </si>
  <si>
    <t>Bridgeport</t>
  </si>
  <si>
    <t>East Wenatchee</t>
  </si>
  <si>
    <t>Mansfield</t>
  </si>
  <si>
    <t>Rock Island</t>
  </si>
  <si>
    <t>Waterville</t>
  </si>
  <si>
    <t>Ferry County</t>
  </si>
  <si>
    <t>Republic</t>
  </si>
  <si>
    <t>Franklin County</t>
  </si>
  <si>
    <t>Connell</t>
  </si>
  <si>
    <t>Kahlotus</t>
  </si>
  <si>
    <t>Mesa</t>
  </si>
  <si>
    <t>Pasco</t>
  </si>
  <si>
    <t>Garfield County</t>
  </si>
  <si>
    <t>Pomeroy</t>
  </si>
  <si>
    <t>Grant County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</si>
  <si>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</si>
  <si>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</si>
  <si>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</si>
  <si>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</si>
  <si>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</si>
  <si>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</si>
  <si>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</si>
  <si>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</si>
  <si>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</si>
  <si>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</si>
  <si>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</si>
  <si>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</si>
  <si>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</si>
  <si>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</si>
  <si>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Grays Harbor County</t>
  </si>
  <si>
    <t>Aberdeen</t>
  </si>
  <si>
    <t>Cosmopolis</t>
  </si>
  <si>
    <t>Elma</t>
  </si>
  <si>
    <t>Hoquiam</t>
  </si>
  <si>
    <t>McCleary</t>
  </si>
  <si>
    <t>Montesano</t>
  </si>
  <si>
    <t>Oakville</t>
  </si>
  <si>
    <t>Westport</t>
  </si>
  <si>
    <t>Ocean Shores</t>
  </si>
  <si>
    <t>Island County</t>
  </si>
  <si>
    <t>Coupeville</t>
  </si>
  <si>
    <t>Langley</t>
  </si>
  <si>
    <t>Oak Harbor</t>
  </si>
  <si>
    <t>Jefferson County</t>
  </si>
  <si>
    <t>Port Townsend</t>
  </si>
  <si>
    <t>King County</t>
  </si>
  <si>
    <t>Algona</t>
  </si>
  <si>
    <t>Auburn</t>
  </si>
  <si>
    <t>Beaux Arts Village</t>
  </si>
  <si>
    <t>Bellevue</t>
  </si>
  <si>
    <t>Black Diamond</t>
  </si>
  <si>
    <t>Bothell</t>
  </si>
  <si>
    <t>Carnation</t>
  </si>
  <si>
    <t>Clyde Hill</t>
  </si>
  <si>
    <t>Des Moines</t>
  </si>
  <si>
    <t>Duvall</t>
  </si>
  <si>
    <t>Enumclaw</t>
  </si>
  <si>
    <t>Covington</t>
  </si>
  <si>
    <t>Hunts Point</t>
  </si>
  <si>
    <t>Issaquah</t>
  </si>
  <si>
    <t>Kent</t>
  </si>
  <si>
    <t>Kirkland</t>
  </si>
  <si>
    <t>Lake Forest Park</t>
  </si>
  <si>
    <t>Medina</t>
  </si>
  <si>
    <t>Mercer Island</t>
  </si>
  <si>
    <t>Maple Valley</t>
  </si>
  <si>
    <t>Normandy Park</t>
  </si>
  <si>
    <t>North Bend</t>
  </si>
  <si>
    <t>Pacific</t>
  </si>
  <si>
    <t>Redmond</t>
  </si>
  <si>
    <t>Renton</t>
  </si>
  <si>
    <t>Seattle</t>
  </si>
  <si>
    <t>Skykomish</t>
  </si>
  <si>
    <t>Snoqualmie</t>
  </si>
  <si>
    <t>Tukwila</t>
  </si>
  <si>
    <t>Yarrow Point</t>
  </si>
  <si>
    <t>Federal Way</t>
  </si>
  <si>
    <t>SeaTac</t>
  </si>
  <si>
    <t>Burien</t>
  </si>
  <si>
    <t>Woodinville</t>
  </si>
  <si>
    <t>Newcastle</t>
  </si>
  <si>
    <t>Shoreline</t>
  </si>
  <si>
    <t>Kenmore</t>
  </si>
  <si>
    <t>Sammamish</t>
  </si>
  <si>
    <t>Kitsap County</t>
  </si>
  <si>
    <t>Bremerton</t>
  </si>
  <si>
    <t>Port Orchard</t>
  </si>
  <si>
    <t>Poulsbo</t>
  </si>
  <si>
    <t>Bainbridge Island</t>
  </si>
  <si>
    <t>Kittitas County</t>
  </si>
  <si>
    <t>Cle Elum</t>
  </si>
  <si>
    <t>Ellensburg</t>
  </si>
  <si>
    <t>Kittitas</t>
  </si>
  <si>
    <t>Roslyn</t>
  </si>
  <si>
    <t>South Cle Elum</t>
  </si>
  <si>
    <t>Klickitat County</t>
  </si>
  <si>
    <t>Bingen</t>
  </si>
  <si>
    <t>Goldendale</t>
  </si>
  <si>
    <t>White Salmon</t>
  </si>
  <si>
    <t>Lewis County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</si>
  <si>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</si>
  <si>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</si>
  <si>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</si>
  <si>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</si>
  <si>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</si>
  <si>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</si>
  <si>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</si>
  <si>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</si>
  <si>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</si>
  <si>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Lincoln County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</si>
  <si>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</si>
  <si>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</si>
  <si>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</si>
  <si>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</si>
  <si>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</si>
  <si>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</si>
  <si>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</si>
  <si>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</si>
  <si>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Mason County</t>
  </si>
  <si>
    <t>Shelton</t>
  </si>
  <si>
    <t>Okanogan County</t>
  </si>
  <si>
    <t>Brewster</t>
  </si>
  <si>
    <t>Conconully</t>
  </si>
  <si>
    <t>Coulee Dam</t>
  </si>
  <si>
    <t>Elmer City</t>
  </si>
  <si>
    <t>Nespelem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</si>
  <si>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</si>
  <si>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</si>
  <si>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</si>
  <si>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</si>
  <si>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</si>
  <si>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</si>
  <si>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</si>
  <si>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</si>
  <si>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</si>
  <si>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Ilwaco</t>
  </si>
  <si>
    <t>Long Beach</t>
  </si>
  <si>
    <t>Raymond</t>
  </si>
  <si>
    <t>South Bend</t>
  </si>
  <si>
    <t>Pend Oreille County</t>
  </si>
  <si>
    <t>Cusick</t>
  </si>
  <si>
    <t>Ione</t>
  </si>
  <si>
    <t>Metaline</t>
  </si>
  <si>
    <t>Metaline Falls</t>
  </si>
  <si>
    <t>Newport</t>
  </si>
  <si>
    <t>Pierce County</t>
  </si>
  <si>
    <t>Bonney Lake</t>
  </si>
  <si>
    <t>Buckley</t>
  </si>
  <si>
    <t>Carbonado</t>
  </si>
  <si>
    <t>Du Pont</t>
  </si>
  <si>
    <t>Eatonville</t>
  </si>
  <si>
    <t>Fife</t>
  </si>
  <si>
    <t>Fircrest</t>
  </si>
  <si>
    <t>Gig Harbor</t>
  </si>
  <si>
    <t>Milton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</si>
  <si>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</si>
  <si>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</si>
  <si>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</si>
  <si>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</si>
  <si>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</si>
  <si>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</si>
  <si>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</si>
  <si>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</si>
  <si>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</si>
  <si>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University Place</t>
  </si>
  <si>
    <t>Edgewood</t>
  </si>
  <si>
    <t>Lakewood</t>
  </si>
  <si>
    <t>San Juan County</t>
  </si>
  <si>
    <t>Friday Harbor</t>
  </si>
  <si>
    <t>Skagit County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</si>
  <si>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</si>
  <si>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</si>
  <si>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</si>
  <si>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</si>
  <si>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</si>
  <si>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</si>
  <si>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</si>
  <si>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</si>
  <si>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Skamania County</t>
  </si>
  <si>
    <t>North Bonneville</t>
  </si>
  <si>
    <t>Stevenson</t>
  </si>
  <si>
    <t>Snohomish County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</si>
  <si>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</si>
  <si>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</si>
  <si>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</si>
  <si>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</si>
  <si>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</si>
  <si>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</si>
  <si>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</si>
  <si>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</si>
  <si>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</si>
  <si>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</si>
  <si>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</si>
  <si>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Monroe</t>
  </si>
  <si>
    <t>Mountlake Terrace</t>
  </si>
  <si>
    <t>Mukilteo</t>
  </si>
  <si>
    <t>Snohomish</t>
  </si>
  <si>
    <t>Stanwood</t>
  </si>
  <si>
    <t>Sultan</t>
  </si>
  <si>
    <t>Woodway</t>
  </si>
  <si>
    <t>Mill Creek</t>
  </si>
  <si>
    <t>Spokane County</t>
  </si>
  <si>
    <t>Airway Heights</t>
  </si>
  <si>
    <t>Cheney</t>
  </si>
  <si>
    <t>Deer Park</t>
  </si>
  <si>
    <t>Fairfield</t>
  </si>
  <si>
    <t>Latah</t>
  </si>
  <si>
    <t>Medical Lake</t>
  </si>
  <si>
    <t>Millwood</t>
  </si>
  <si>
    <t>Rockford</t>
  </si>
  <si>
    <t>Spangle</t>
  </si>
  <si>
    <t>Spokane</t>
  </si>
  <si>
    <t>Waverly</t>
  </si>
  <si>
    <t>Liberty Lake</t>
  </si>
  <si>
    <t>Spokane Valley</t>
  </si>
  <si>
    <t>Stevens County</t>
  </si>
  <si>
    <t>Chewelah</t>
  </si>
  <si>
    <t>Colville</t>
  </si>
  <si>
    <t>Kettle Falls</t>
  </si>
  <si>
    <t>Marcus</t>
  </si>
  <si>
    <t>Northport</t>
  </si>
  <si>
    <t>Springdale</t>
  </si>
  <si>
    <t xml:space="preserve">Thurston County </t>
  </si>
  <si>
    <t>Bucoda</t>
  </si>
  <si>
    <t>Lacey</t>
  </si>
  <si>
    <t>Olympia</t>
  </si>
  <si>
    <t>Rainier</t>
  </si>
  <si>
    <t>Tenino</t>
  </si>
  <si>
    <t>Tumwater</t>
  </si>
  <si>
    <t>Yelm</t>
  </si>
  <si>
    <t>Wahkiakum County</t>
  </si>
  <si>
    <t>Cathlamet</t>
  </si>
  <si>
    <t>Walla Walla County</t>
  </si>
  <si>
    <t>College Place</t>
  </si>
  <si>
    <t>Prescott</t>
  </si>
  <si>
    <t>Waitsburg</t>
  </si>
  <si>
    <t>Walla Walla</t>
  </si>
  <si>
    <t>Whatcom County</t>
  </si>
  <si>
    <t>Bellingham</t>
  </si>
  <si>
    <t>Blaine</t>
  </si>
  <si>
    <t>Everson</t>
  </si>
  <si>
    <t>Ferndale</t>
  </si>
  <si>
    <t>Lynden</t>
  </si>
  <si>
    <t>Nooksack</t>
  </si>
  <si>
    <t>Sumas</t>
  </si>
  <si>
    <t>Whitman County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</si>
  <si>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</si>
  <si>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</si>
  <si>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</si>
  <si>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</si>
  <si>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</si>
  <si>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</si>
  <si>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</si>
  <si>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</si>
  <si>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</si>
  <si>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</si>
  <si>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</si>
  <si>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</si>
  <si>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</si>
  <si>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</si>
  <si>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</si>
  <si>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</si>
  <si>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Yakima County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</si>
  <si>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</si>
  <si>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</si>
  <si>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</si>
  <si>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</si>
  <si>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</si>
  <si>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</si>
  <si>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</si>
  <si>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</si>
  <si>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</si>
  <si>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</si>
  <si>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</si>
  <si>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</si>
  <si>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</t>
  </si>
  <si>
    <t>Zillah</t>
  </si>
  <si>
    <t>Summary Distributions</t>
  </si>
  <si>
    <t>Notes:</t>
  </si>
  <si>
    <t>"-" = Tax not levied in, or distributed to, this jurisdiction.</t>
  </si>
  <si>
    <t>* = State administration fee no longer included in report due to system changes.</t>
  </si>
  <si>
    <t>** = Basic (Regular) and Optional taxes are combined in the new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</si>
</sst>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39" fontId="4" fillId="0" borderId="0" xfId="2" applyNumberFormat="1" applyFont="1" applyBorder="1" applyProtection="1"/>
    <xf numFmtId="39" fontId="6" fillId="0" borderId="2" xfId="2" applyNumberFormat="1" applyFont="1" applyFill="1" applyBorder="1" applyAlignment="1" applyProtection="1">
      <alignment horizontal="left" wrapText="1"/>
    </xf>
    <xf numFmtId="39" fontId="6" fillId="0" borderId="2" xfId="2" applyNumberFormat="1" applyFont="1" applyFill="1" applyBorder="1" applyAlignment="1" applyProtection="1">
      <alignment horizontal="center" wrapText="1"/>
    </xf>
    <xf numFmtId="39" fontId="6" fillId="0" borderId="0" xfId="2" applyNumberFormat="1" applyFont="1" applyBorder="1" applyAlignment="1" applyProtection="1">
      <alignment wrapText="1"/>
    </xf>
    <xf numFmtId="39" fontId="6" fillId="0" borderId="0" xfId="2" applyNumberFormat="1" applyFont="1" applyFill="1" applyBorder="1" applyAlignment="1" applyProtection="1">
      <alignment wrapText="1"/>
    </xf>
    <xf numFmtId="7" fontId="6" fillId="0" borderId="0" xfId="2" applyNumberFormat="1" applyFont="1" applyFill="1" applyBorder="1" applyAlignment="1" applyProtection="1">
      <alignment horizontal="right" wrapText="1"/>
    </xf>
    <xf numFmtId="7" fontId="4" fillId="0" borderId="0" xfId="2" applyNumberFormat="1" applyFont="1" applyAlignment="1" applyProtection="1">
      <alignment horizontal="right"/>
    </xf>
    <xf numFmtId="39" fontId="7" fillId="0" borderId="0" xfId="2" applyNumberFormat="1" applyFont="1" applyFill="1" applyAlignment="1" applyProtection="1"/>
    <xf numFmtId="39" fontId="4" fillId="0" borderId="0" xfId="2" applyNumberFormat="1" applyFont="1" applyFill="1" applyAlignment="1" applyProtection="1"/>
    <xf numFmtId="39" fontId="4" fillId="0" borderId="1" xfId="2" applyNumberFormat="1" applyFont="1" applyFill="1" applyBorder="1" applyAlignment="1" applyProtection="1"/>
    <xf numFmtId="39" fontId="6" fillId="0" borderId="3" xfId="2" applyNumberFormat="1" applyFont="1" applyFill="1" applyBorder="1" applyAlignment="1" applyProtection="1"/>
    <xf numFmtId="39" fontId="6" fillId="0" borderId="0" xfId="2" applyNumberFormat="1" applyFont="1" applyBorder="1" applyProtection="1"/>
    <xf numFmtId="39" fontId="6" fillId="0" borderId="0" xfId="2" applyNumberFormat="1" applyFont="1" applyFill="1" applyAlignment="1" applyProtection="1"/>
    <xf numFmtId="39" fontId="4" fillId="0" borderId="0" xfId="2" applyNumberFormat="1" applyFont="1" applyFill="1" applyAlignment="1" applyProtection="1">
      <alignment horizontal="right"/>
    </xf>
    <xf numFmtId="39" fontId="4" fillId="0" borderId="0" xfId="2" applyNumberFormat="1" applyFont="1" applyAlignment="1" applyProtection="1">
      <alignment horizontal="right"/>
    </xf>
    <xf numFmtId="39" fontId="4" fillId="0" borderId="0" xfId="2" applyNumberFormat="1" applyFont="1" applyFill="1" applyBorder="1" applyAlignment="1" applyProtection="1"/>
    <xf numFmtId="39" fontId="6" fillId="0" borderId="0" xfId="2" applyNumberFormat="1" applyFont="1" applyFill="1" applyBorder="1" applyAlignment="1" applyProtection="1">
      <alignment horizontal="right"/>
    </xf>
    <xf numFmtId="39" fontId="6" fillId="0" borderId="0" xfId="2" applyNumberFormat="1" applyFont="1" applyFill="1" applyBorder="1" applyAlignment="1" applyProtection="1"/>
    <xf numFmtId="39" fontId="4" fillId="0" borderId="3" xfId="2" applyNumberFormat="1" applyFont="1" applyFill="1" applyBorder="1" applyAlignment="1" applyProtection="1">
      <alignment horizontal="center"/>
    </xf>
    <xf numFmtId="0" fontId="8" fillId="0" borderId="4" xfId="2" applyFont="1" applyBorder="1" applyAlignment="1">
      <alignment horizontal="center"/>
    </xf>
    <xf numFmtId="39" fontId="6" fillId="0" borderId="1" xfId="2" applyNumberFormat="1" applyFont="1" applyFill="1" applyBorder="1" applyAlignment="1" applyProtection="1">
      <alignment wrapText="1"/>
    </xf>
    <xf numFmtId="39" fontId="6" fillId="0" borderId="1" xfId="2" applyNumberFormat="1" applyFont="1" applyFill="1" applyBorder="1" applyAlignment="1" applyProtection="1">
      <alignment horizontal="center" wrapText="1"/>
    </xf>
    <xf numFmtId="39" fontId="6" fillId="0" borderId="2" xfId="2" applyNumberFormat="1" applyFont="1" applyFill="1" applyBorder="1" applyAlignment="1" applyProtection="1">
      <alignment horizontal="right" wrapText="1"/>
    </xf>
    <xf numFmtId="43" fontId="9" fillId="0" borderId="0" xfId="0" applyNumberFormat="1" applyFont="1"/>
    <xf numFmtId="43" fontId="2" fillId="0" borderId="0" xfId="1" applyFont="1"/>
    <xf numFmtId="39" fontId="10" fillId="0" borderId="0" xfId="2" applyNumberFormat="1" applyFont="1" applyFill="1" applyAlignment="1" applyProtection="1"/>
    <xf numFmtId="39" fontId="4" fillId="0" borderId="0" xfId="2" applyNumberFormat="1" applyFont="1" applyFill="1" applyAlignment="1" applyProtection="1">
      <alignment horizontal="right" wrapText="1"/>
    </xf>
    <xf numFmtId="39" fontId="4" fillId="0" borderId="0" xfId="2" applyNumberFormat="1" applyFont="1" applyAlignment="1" applyProtection="1"/>
    <xf numFmtId="39" fontId="4" fillId="0" borderId="0" xfId="2" applyNumberFormat="1" applyFont="1" applyProtection="1"/>
    <xf numFmtId="37" fontId="6" fillId="0" borderId="3" xfId="2" applyNumberFormat="1" applyFont="1" applyFill="1" applyBorder="1" applyAlignment="1" applyProtection="1">
      <alignment horizontal="right"/>
    </xf>
    <xf numFmtId="164" fontId="4" fillId="0" borderId="0" xfId="3" applyNumberFormat="1" applyFont="1" applyFill="1" applyAlignment="1" applyProtection="1">
      <alignment horizontal="right"/>
    </xf>
    <xf numFmtId="164" fontId="6" fillId="0" borderId="3" xfId="2" applyNumberFormat="1" applyFont="1" applyFill="1" applyBorder="1" applyAlignment="1" applyProtection="1">
      <alignment horizontal="right"/>
    </xf>
    <xf numFmtId="164" fontId="2" fillId="0" borderId="0" xfId="2" applyNumberFormat="1"/>
    <xf numFmtId="164" fontId="4" fillId="0" borderId="0" xfId="2" applyNumberFormat="1" applyFont="1" applyFill="1" applyAlignment="1" applyProtection="1">
      <alignment horizontal="right"/>
    </xf>
    <xf numFmtId="164" fontId="4" fillId="0" borderId="0" xfId="2" applyNumberFormat="1" applyFont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0" fontId="3" fillId="0" borderId="0" xfId="2" applyFont="1" applyAlignment="1">
      <alignment horizontal="center" vertical="top"/>
    </xf>
    <xf numFmtId="39" fontId="3" fillId="0" borderId="0" xfId="2" applyNumberFormat="1" applyFont="1" applyAlignment="1" applyProtection="1">
      <alignment horizontal="center"/>
    </xf>
    <xf numFmtId="0" fontId="3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top"/>
    </xf>
    <xf numFmtId="39" fontId="3" fillId="0" borderId="4" xfId="2" applyNumberFormat="1" applyFont="1" applyFill="1" applyBorder="1" applyAlignment="1" applyProtection="1">
      <alignment horizontal="left"/>
    </xf>
  </cellXfs>
  <cellStyles count="4">
    <cellStyle name="Comma" xfId="1" builtinId="3"/>
    <cellStyle name="Comma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629427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18"/>
  <sheetViews>
    <sheetView tabSelected="1" zoomScale="120" zoomScaleNormal="120" zoomScaleSheetLayoutView="100" workbookViewId="0">
      <selection sqref="A1:I1"/>
    </sheetView>
  </sheetViews>
  <sheetFormatPr defaultColWidth="9.28515625" defaultRowHeight="11.25" x14ac:dyDescent="0.2"/>
  <cols>
    <col min="1" max="1" width="17.7109375" style="28" customWidth="1"/>
    <col min="2" max="2" width="17.85546875" style="15" bestFit="1" customWidth="1"/>
    <col min="3" max="3" width="16.140625" style="15" bestFit="1" customWidth="1"/>
    <col min="4" max="5" width="15" style="15" bestFit="1" customWidth="1"/>
    <col min="6" max="6" width="14.7109375" style="15" customWidth="1"/>
    <col min="7" max="7" width="15.7109375" style="15" bestFit="1" customWidth="1"/>
    <col min="8" max="8" width="13.7109375" style="15" bestFit="1" customWidth="1"/>
    <col min="9" max="9" width="17" style="15" customWidth="1"/>
    <col min="10" max="10" width="16" style="1" bestFit="1" customWidth="1"/>
    <col min="11" max="64" width="9.28515625" style="1"/>
    <col min="65" max="16384" width="9.28515625" style="29"/>
  </cols>
  <sheetData>
    <row r="1" spans="1:11" s="1" customFormat="1" ht="15.7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11" s="1" customFormat="1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11" s="1" customFormat="1" ht="15.75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5.75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</row>
    <row r="5" spans="1:11" s="1" customFormat="1" ht="22.9" customHeight="1" x14ac:dyDescent="0.2">
      <c r="A5" s="40" t="s">
        <v>4</v>
      </c>
      <c r="B5" s="40"/>
      <c r="C5" s="40"/>
      <c r="D5" s="40"/>
      <c r="E5" s="40"/>
      <c r="F5" s="40"/>
      <c r="G5" s="40"/>
      <c r="H5" s="40"/>
      <c r="I5" s="40"/>
    </row>
    <row r="6" spans="1:11" s="4" customFormat="1" ht="43.5" customHeight="1" x14ac:dyDescent="0.2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</row>
    <row r="7" spans="1:11" s="4" customFormat="1" ht="11.1" customHeight="1" x14ac:dyDescent="0.2">
      <c r="A7" s="5"/>
      <c r="B7" s="6"/>
      <c r="C7" s="6"/>
      <c r="D7" s="6"/>
      <c r="E7" s="7" t="s">
        <v>14</v>
      </c>
      <c r="F7" s="6"/>
      <c r="G7" s="6"/>
      <c r="H7" s="6"/>
      <c r="I7" s="6"/>
    </row>
    <row r="8" spans="1:11" s="1" customFormat="1" x14ac:dyDescent="0.2">
      <c r="A8" s="8" t="s">
        <v>15</v>
      </c>
      <c r="B8" s="31">
        <v>1701146.9500000002</v>
      </c>
      <c r="C8" s="31">
        <v>197533.78</v>
      </c>
      <c r="D8" s="31">
        <v>396246.02</v>
      </c>
      <c r="E8" s="31">
        <v>0</v>
      </c>
      <c r="F8" s="31">
        <v>347125.66999999993</v>
      </c>
      <c r="G8" s="31">
        <v>383445.17</v>
      </c>
      <c r="H8" s="31">
        <v>0</v>
      </c>
      <c r="I8" s="31">
        <f>SUM(B8:H8)</f>
        <v>3025497.59</v>
      </c>
    </row>
    <row r="9" spans="1:11" s="1" customFormat="1" x14ac:dyDescent="0.2">
      <c r="A9" s="9" t="s">
        <v>16</v>
      </c>
      <c r="B9" s="31">
        <v>9588.75</v>
      </c>
      <c r="C9" s="31">
        <v>1893.85</v>
      </c>
      <c r="D9" s="31">
        <v>2690.56</v>
      </c>
      <c r="E9" s="31">
        <v>0</v>
      </c>
      <c r="F9" s="31">
        <v>0</v>
      </c>
      <c r="G9" s="31">
        <v>0</v>
      </c>
      <c r="H9" s="31">
        <v>0</v>
      </c>
      <c r="I9" s="31">
        <f t="shared" ref="I9:I13" si="0">SUM(B9:H9)</f>
        <v>14173.16</v>
      </c>
    </row>
    <row r="10" spans="1:11" s="1" customFormat="1" x14ac:dyDescent="0.2">
      <c r="A10" s="9" t="s">
        <v>17</v>
      </c>
      <c r="B10" s="31">
        <v>46599.12</v>
      </c>
      <c r="C10" s="31">
        <v>9469.2599999999984</v>
      </c>
      <c r="D10" s="31">
        <v>13452.79</v>
      </c>
      <c r="E10" s="31">
        <v>0</v>
      </c>
      <c r="F10" s="31">
        <v>0</v>
      </c>
      <c r="G10" s="31">
        <v>0</v>
      </c>
      <c r="H10" s="31">
        <v>0</v>
      </c>
      <c r="I10" s="31">
        <f t="shared" si="0"/>
        <v>69521.170000000013</v>
      </c>
    </row>
    <row r="11" spans="1:11" s="1" customFormat="1" x14ac:dyDescent="0.2">
      <c r="A11" s="9" t="s">
        <v>18</v>
      </c>
      <c r="B11" s="31">
        <v>1591978.13</v>
      </c>
      <c r="C11" s="31">
        <v>142383.18000000002</v>
      </c>
      <c r="D11" s="31">
        <v>202281.15999999997</v>
      </c>
      <c r="E11" s="31">
        <v>0</v>
      </c>
      <c r="F11" s="31">
        <v>0</v>
      </c>
      <c r="G11" s="31">
        <v>0</v>
      </c>
      <c r="H11" s="31">
        <v>0</v>
      </c>
      <c r="I11" s="31">
        <f t="shared" si="0"/>
        <v>1936642.4699999997</v>
      </c>
    </row>
    <row r="12" spans="1:11" s="1" customFormat="1" x14ac:dyDescent="0.2">
      <c r="A12" s="9" t="s">
        <v>19</v>
      </c>
      <c r="B12" s="31">
        <v>471606.46</v>
      </c>
      <c r="C12" s="31">
        <v>28579.949999999997</v>
      </c>
      <c r="D12" s="31">
        <v>40602.990000000005</v>
      </c>
      <c r="E12" s="31">
        <v>0</v>
      </c>
      <c r="F12" s="31">
        <v>0</v>
      </c>
      <c r="G12" s="31">
        <v>0</v>
      </c>
      <c r="H12" s="31">
        <v>0</v>
      </c>
      <c r="I12" s="31">
        <f t="shared" si="0"/>
        <v>540789.4</v>
      </c>
    </row>
    <row r="13" spans="1:11" s="1" customFormat="1" x14ac:dyDescent="0.2">
      <c r="A13" s="10" t="s">
        <v>20</v>
      </c>
      <c r="B13" s="31">
        <v>13925.96</v>
      </c>
      <c r="C13" s="31">
        <v>3615.54</v>
      </c>
      <c r="D13" s="31">
        <v>5136.5200000000004</v>
      </c>
      <c r="E13" s="31">
        <v>0</v>
      </c>
      <c r="F13" s="31">
        <v>0</v>
      </c>
      <c r="G13" s="31">
        <v>0</v>
      </c>
      <c r="H13" s="31">
        <v>0</v>
      </c>
      <c r="I13" s="31">
        <f t="shared" si="0"/>
        <v>22678.02</v>
      </c>
    </row>
    <row r="14" spans="1:11" s="12" customFormat="1" x14ac:dyDescent="0.2">
      <c r="A14" s="11" t="s">
        <v>21</v>
      </c>
      <c r="B14" s="32">
        <v>3834845.37</v>
      </c>
      <c r="C14" s="32">
        <v>383475.56000000006</v>
      </c>
      <c r="D14" s="32">
        <v>660410.04</v>
      </c>
      <c r="E14" s="32">
        <v>0</v>
      </c>
      <c r="F14" s="32">
        <v>347125.66999999993</v>
      </c>
      <c r="G14" s="32">
        <v>383445.17</v>
      </c>
      <c r="H14" s="32">
        <v>0</v>
      </c>
      <c r="I14" s="32">
        <f>SUM(I8:I13)</f>
        <v>5609301.8099999996</v>
      </c>
      <c r="J14" s="1"/>
      <c r="K14" s="1"/>
    </row>
    <row r="15" spans="1:11" s="1" customFormat="1" ht="12.75" x14ac:dyDescent="0.2">
      <c r="A15" s="9"/>
      <c r="B15" s="33"/>
      <c r="C15" s="33"/>
      <c r="D15" s="33"/>
      <c r="E15" s="33"/>
      <c r="F15" s="33"/>
      <c r="G15" s="33"/>
      <c r="H15" s="33"/>
      <c r="I15" s="33"/>
    </row>
    <row r="16" spans="1:11" s="1" customFormat="1" x14ac:dyDescent="0.2">
      <c r="A16" s="8" t="s">
        <v>22</v>
      </c>
      <c r="B16" s="31">
        <v>1207362.81</v>
      </c>
      <c r="C16" s="31">
        <v>0</v>
      </c>
      <c r="D16" s="31">
        <v>0</v>
      </c>
      <c r="E16" s="31">
        <v>0</v>
      </c>
      <c r="F16" s="31">
        <v>371253.45</v>
      </c>
      <c r="G16" s="31">
        <v>0</v>
      </c>
      <c r="H16" s="31">
        <v>0</v>
      </c>
      <c r="I16" s="31">
        <f t="shared" ref="I16:I18" si="1">SUM(B16:H16)</f>
        <v>1578616.26</v>
      </c>
    </row>
    <row r="17" spans="1:11" s="1" customFormat="1" x14ac:dyDescent="0.2">
      <c r="A17" s="9" t="s">
        <v>23</v>
      </c>
      <c r="B17" s="31">
        <v>57834.310000000005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f t="shared" si="1"/>
        <v>57834.310000000005</v>
      </c>
    </row>
    <row r="18" spans="1:11" s="1" customFormat="1" x14ac:dyDescent="0.2">
      <c r="A18" s="10" t="s">
        <v>24</v>
      </c>
      <c r="B18" s="31">
        <v>2003751.2800000005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f t="shared" si="1"/>
        <v>2003751.2800000005</v>
      </c>
    </row>
    <row r="19" spans="1:11" s="12" customFormat="1" x14ac:dyDescent="0.2">
      <c r="A19" s="13" t="s">
        <v>21</v>
      </c>
      <c r="B19" s="32">
        <v>3268948.4000000004</v>
      </c>
      <c r="C19" s="32">
        <v>0</v>
      </c>
      <c r="D19" s="32">
        <v>0</v>
      </c>
      <c r="E19" s="32">
        <v>0</v>
      </c>
      <c r="F19" s="32">
        <v>371253.45</v>
      </c>
      <c r="G19" s="32">
        <v>0</v>
      </c>
      <c r="H19" s="32">
        <v>0</v>
      </c>
      <c r="I19" s="32">
        <f>SUM(I16:I18)</f>
        <v>3640201.8500000006</v>
      </c>
      <c r="J19" s="1"/>
      <c r="K19" s="1"/>
    </row>
    <row r="20" spans="1:11" s="1" customFormat="1" ht="12.75" x14ac:dyDescent="0.2">
      <c r="A20" s="9"/>
      <c r="B20" s="33"/>
      <c r="C20" s="33"/>
      <c r="D20" s="33"/>
      <c r="E20" s="33"/>
      <c r="F20" s="33"/>
      <c r="G20" s="33"/>
      <c r="H20" s="33"/>
      <c r="I20" s="33"/>
    </row>
    <row r="21" spans="1:11" s="1" customFormat="1" x14ac:dyDescent="0.2">
      <c r="A21" s="8" t="s">
        <v>25</v>
      </c>
      <c r="B21" s="31">
        <v>13012667.459999995</v>
      </c>
      <c r="C21" s="31">
        <v>1309844.2000000002</v>
      </c>
      <c r="D21" s="31">
        <v>8323804.9900000002</v>
      </c>
      <c r="E21" s="31">
        <v>4980816.37</v>
      </c>
      <c r="F21" s="31">
        <v>4580979.42</v>
      </c>
      <c r="G21" s="31">
        <v>0</v>
      </c>
      <c r="H21" s="31">
        <v>0</v>
      </c>
      <c r="I21" s="31">
        <f t="shared" ref="I21:I26" si="2">SUM(B21:H21)</f>
        <v>32208112.439999998</v>
      </c>
    </row>
    <row r="22" spans="1:11" s="1" customFormat="1" x14ac:dyDescent="0.2">
      <c r="A22" s="9" t="s">
        <v>26</v>
      </c>
      <c r="B22" s="31">
        <v>402107.84</v>
      </c>
      <c r="C22" s="31">
        <v>77048.98</v>
      </c>
      <c r="D22" s="31">
        <v>116470.49</v>
      </c>
      <c r="E22" s="31">
        <v>0</v>
      </c>
      <c r="F22" s="31">
        <v>0</v>
      </c>
      <c r="G22" s="31">
        <v>0</v>
      </c>
      <c r="H22" s="31">
        <v>0</v>
      </c>
      <c r="I22" s="31">
        <f t="shared" si="2"/>
        <v>595627.31000000006</v>
      </c>
    </row>
    <row r="23" spans="1:11" s="1" customFormat="1" x14ac:dyDescent="0.2">
      <c r="A23" s="9" t="s">
        <v>27</v>
      </c>
      <c r="B23" s="31">
        <v>20078646.870000001</v>
      </c>
      <c r="C23" s="31">
        <v>1852117.35</v>
      </c>
      <c r="D23" s="31">
        <v>2799738.4999999995</v>
      </c>
      <c r="E23" s="31">
        <v>0</v>
      </c>
      <c r="F23" s="31">
        <v>0</v>
      </c>
      <c r="G23" s="31">
        <v>0</v>
      </c>
      <c r="H23" s="31">
        <v>0</v>
      </c>
      <c r="I23" s="31">
        <f t="shared" si="2"/>
        <v>24730502.720000003</v>
      </c>
    </row>
    <row r="24" spans="1:11" s="1" customFormat="1" x14ac:dyDescent="0.2">
      <c r="A24" s="9" t="s">
        <v>28</v>
      </c>
      <c r="B24" s="31">
        <v>1589527.3099999998</v>
      </c>
      <c r="C24" s="31">
        <v>138683.46</v>
      </c>
      <c r="D24" s="31">
        <v>209639.62999999995</v>
      </c>
      <c r="E24" s="31">
        <v>0</v>
      </c>
      <c r="F24" s="31">
        <v>0</v>
      </c>
      <c r="G24" s="31">
        <v>0</v>
      </c>
      <c r="H24" s="31">
        <v>0</v>
      </c>
      <c r="I24" s="31">
        <f t="shared" si="2"/>
        <v>1937850.3999999997</v>
      </c>
    </row>
    <row r="25" spans="1:11" s="1" customFormat="1" x14ac:dyDescent="0.2">
      <c r="A25" s="9" t="s">
        <v>29</v>
      </c>
      <c r="B25" s="31">
        <v>13291217.439999999</v>
      </c>
      <c r="C25" s="31">
        <v>1256460.6299999999</v>
      </c>
      <c r="D25" s="31">
        <v>1899323</v>
      </c>
      <c r="E25" s="31">
        <v>0</v>
      </c>
      <c r="F25" s="31">
        <v>0</v>
      </c>
      <c r="G25" s="31">
        <v>0</v>
      </c>
      <c r="H25" s="31">
        <v>0</v>
      </c>
      <c r="I25" s="31">
        <f t="shared" si="2"/>
        <v>16447001.07</v>
      </c>
    </row>
    <row r="26" spans="1:11" s="1" customFormat="1" x14ac:dyDescent="0.2">
      <c r="A26" s="10" t="s">
        <v>30</v>
      </c>
      <c r="B26" s="31">
        <v>1433623.04</v>
      </c>
      <c r="C26" s="31">
        <v>346663.87000000005</v>
      </c>
      <c r="D26" s="31">
        <v>524031.69</v>
      </c>
      <c r="E26" s="31">
        <v>0</v>
      </c>
      <c r="F26" s="31">
        <v>0</v>
      </c>
      <c r="G26" s="31">
        <v>0</v>
      </c>
      <c r="H26" s="31">
        <v>0</v>
      </c>
      <c r="I26" s="31">
        <f t="shared" si="2"/>
        <v>2304318.6</v>
      </c>
    </row>
    <row r="27" spans="1:11" s="12" customFormat="1" x14ac:dyDescent="0.2">
      <c r="A27" s="13" t="s">
        <v>21</v>
      </c>
      <c r="B27" s="32">
        <v>49807789.959999993</v>
      </c>
      <c r="C27" s="32">
        <v>4980818.49</v>
      </c>
      <c r="D27" s="32">
        <v>13873008.300000001</v>
      </c>
      <c r="E27" s="32">
        <v>4980816.37</v>
      </c>
      <c r="F27" s="32">
        <v>4580979.42</v>
      </c>
      <c r="G27" s="32">
        <v>0</v>
      </c>
      <c r="H27" s="32">
        <v>0</v>
      </c>
      <c r="I27" s="32">
        <f>SUM(I21:I26)</f>
        <v>78223412.539999992</v>
      </c>
      <c r="J27" s="1"/>
      <c r="K27" s="1"/>
    </row>
    <row r="28" spans="1:11" s="1" customFormat="1" ht="12.75" x14ac:dyDescent="0.2">
      <c r="A28" s="9"/>
      <c r="B28" s="33"/>
      <c r="C28" s="33"/>
      <c r="D28" s="33"/>
      <c r="E28" s="33"/>
      <c r="F28" s="33"/>
      <c r="G28" s="33"/>
      <c r="H28" s="33"/>
      <c r="I28" s="33"/>
    </row>
    <row r="29" spans="1:11" s="1" customFormat="1" x14ac:dyDescent="0.2">
      <c r="A29" s="8" t="s">
        <v>31</v>
      </c>
      <c r="B29" s="31">
        <v>8224194.8899999997</v>
      </c>
      <c r="C29" s="31">
        <v>1106593.96</v>
      </c>
      <c r="D29" s="31">
        <v>32544.5</v>
      </c>
      <c r="E29" s="31">
        <v>0</v>
      </c>
      <c r="F29" s="31">
        <v>2093801.17</v>
      </c>
      <c r="G29" s="31">
        <v>2274262.8199999998</v>
      </c>
      <c r="H29" s="31">
        <v>0</v>
      </c>
      <c r="I29" s="31">
        <f t="shared" ref="I29:I34" si="3">SUM(B29:H29)</f>
        <v>13731397.34</v>
      </c>
    </row>
    <row r="30" spans="1:11" s="1" customFormat="1" x14ac:dyDescent="0.2">
      <c r="A30" s="9" t="s">
        <v>32</v>
      </c>
      <c r="B30" s="31">
        <v>595041.74</v>
      </c>
      <c r="C30" s="31">
        <v>82314.900000000009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f t="shared" si="3"/>
        <v>677356.64</v>
      </c>
    </row>
    <row r="31" spans="1:11" s="1" customFormat="1" x14ac:dyDescent="0.2">
      <c r="A31" s="9" t="s">
        <v>33</v>
      </c>
      <c r="B31" s="31">
        <v>1915143.87</v>
      </c>
      <c r="C31" s="31">
        <v>111969.52000000002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f t="shared" si="3"/>
        <v>2027113.3900000001</v>
      </c>
    </row>
    <row r="32" spans="1:11" s="1" customFormat="1" x14ac:dyDescent="0.2">
      <c r="A32" s="9" t="s">
        <v>34</v>
      </c>
      <c r="B32" s="31">
        <v>123654.78</v>
      </c>
      <c r="C32" s="31">
        <v>32048.28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f t="shared" si="3"/>
        <v>155703.06</v>
      </c>
    </row>
    <row r="33" spans="1:11" s="1" customFormat="1" x14ac:dyDescent="0.2">
      <c r="A33" s="9" t="s">
        <v>35</v>
      </c>
      <c r="B33" s="31">
        <v>1857580.96</v>
      </c>
      <c r="C33" s="31">
        <v>53990.06</v>
      </c>
      <c r="D33" s="31">
        <v>184477.39</v>
      </c>
      <c r="E33" s="31">
        <v>0</v>
      </c>
      <c r="F33" s="31">
        <v>0</v>
      </c>
      <c r="G33" s="31">
        <v>0</v>
      </c>
      <c r="H33" s="31">
        <v>0</v>
      </c>
      <c r="I33" s="31">
        <f t="shared" si="3"/>
        <v>2096048.4100000001</v>
      </c>
    </row>
    <row r="34" spans="1:11" s="1" customFormat="1" x14ac:dyDescent="0.2">
      <c r="A34" s="10" t="s">
        <v>36</v>
      </c>
      <c r="B34" s="31">
        <v>10343084.470000001</v>
      </c>
      <c r="C34" s="31">
        <v>918986.84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f t="shared" si="3"/>
        <v>11262071.310000001</v>
      </c>
    </row>
    <row r="35" spans="1:11" s="12" customFormat="1" x14ac:dyDescent="0.2">
      <c r="A35" s="13" t="s">
        <v>21</v>
      </c>
      <c r="B35" s="32">
        <v>23058700.710000001</v>
      </c>
      <c r="C35" s="32">
        <v>2305903.56</v>
      </c>
      <c r="D35" s="32">
        <v>217021.89</v>
      </c>
      <c r="E35" s="32">
        <v>0</v>
      </c>
      <c r="F35" s="32">
        <v>2093801.17</v>
      </c>
      <c r="G35" s="32">
        <v>2274262.8199999998</v>
      </c>
      <c r="H35" s="32">
        <v>0</v>
      </c>
      <c r="I35" s="32">
        <f>SUM(I29:I34)</f>
        <v>29949690.150000006</v>
      </c>
      <c r="J35" s="1"/>
      <c r="K35" s="1"/>
    </row>
    <row r="36" spans="1:11" s="1" customFormat="1" ht="12.75" x14ac:dyDescent="0.2">
      <c r="A36" s="9"/>
      <c r="B36" s="33"/>
      <c r="C36" s="33"/>
      <c r="D36" s="33"/>
      <c r="E36" s="33"/>
      <c r="F36" s="33"/>
      <c r="G36" s="33"/>
      <c r="H36" s="33"/>
      <c r="I36" s="33"/>
    </row>
    <row r="37" spans="1:11" s="1" customFormat="1" x14ac:dyDescent="0.2">
      <c r="A37" s="8" t="s">
        <v>37</v>
      </c>
      <c r="B37" s="31">
        <v>6763042.4299999997</v>
      </c>
      <c r="C37" s="31">
        <v>922445.72</v>
      </c>
      <c r="D37" s="31">
        <v>62633.1</v>
      </c>
      <c r="E37" s="31">
        <v>1445154.98</v>
      </c>
      <c r="F37" s="31">
        <v>1343730.41</v>
      </c>
      <c r="G37" s="31">
        <v>1449731.5799999998</v>
      </c>
      <c r="H37" s="31">
        <v>1449697.8699999996</v>
      </c>
      <c r="I37" s="31">
        <f t="shared" ref="I37:I40" si="4">SUM(B37:H37)</f>
        <v>13436436.089999998</v>
      </c>
    </row>
    <row r="38" spans="1:11" s="1" customFormat="1" x14ac:dyDescent="0.2">
      <c r="A38" s="9" t="s">
        <v>38</v>
      </c>
      <c r="B38" s="31">
        <v>588510.56000000006</v>
      </c>
      <c r="C38" s="31">
        <v>62609.27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f t="shared" si="4"/>
        <v>651119.83000000007</v>
      </c>
    </row>
    <row r="39" spans="1:11" s="1" customFormat="1" x14ac:dyDescent="0.2">
      <c r="A39" s="9" t="s">
        <v>39</v>
      </c>
      <c r="B39" s="31">
        <v>3555037.52</v>
      </c>
      <c r="C39" s="31">
        <v>335474.83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f t="shared" si="4"/>
        <v>3890512.35</v>
      </c>
    </row>
    <row r="40" spans="1:11" s="1" customFormat="1" x14ac:dyDescent="0.2">
      <c r="A40" s="10" t="s">
        <v>40</v>
      </c>
      <c r="B40" s="31">
        <v>3590102.2</v>
      </c>
      <c r="C40" s="31">
        <v>129201.99</v>
      </c>
      <c r="D40" s="31">
        <v>355009.80000000005</v>
      </c>
      <c r="E40" s="31">
        <v>0</v>
      </c>
      <c r="F40" s="31">
        <v>0</v>
      </c>
      <c r="G40" s="31">
        <v>0</v>
      </c>
      <c r="H40" s="31">
        <v>0</v>
      </c>
      <c r="I40" s="31">
        <f t="shared" si="4"/>
        <v>4074313.99</v>
      </c>
    </row>
    <row r="41" spans="1:11" s="12" customFormat="1" x14ac:dyDescent="0.2">
      <c r="A41" s="13" t="s">
        <v>21</v>
      </c>
      <c r="B41" s="32">
        <v>14496692.710000001</v>
      </c>
      <c r="C41" s="32">
        <v>1449731.81</v>
      </c>
      <c r="D41" s="32">
        <v>417642.9</v>
      </c>
      <c r="E41" s="32">
        <v>1445154.98</v>
      </c>
      <c r="F41" s="32">
        <v>1343730.41</v>
      </c>
      <c r="G41" s="32">
        <v>1449731.5799999998</v>
      </c>
      <c r="H41" s="32">
        <v>1449697.8699999996</v>
      </c>
      <c r="I41" s="32">
        <f>SUM(I37:I40)</f>
        <v>22052382.259999998</v>
      </c>
      <c r="J41" s="1"/>
      <c r="K41" s="1"/>
    </row>
    <row r="42" spans="1:11" s="1" customFormat="1" ht="12.75" x14ac:dyDescent="0.2">
      <c r="A42" s="9"/>
      <c r="B42" s="33"/>
      <c r="C42" s="33"/>
      <c r="D42" s="33"/>
      <c r="E42" s="33"/>
      <c r="F42" s="33"/>
      <c r="G42" s="33"/>
      <c r="H42" s="33"/>
      <c r="I42" s="33"/>
    </row>
    <row r="43" spans="1:11" s="1" customFormat="1" x14ac:dyDescent="0.2">
      <c r="A43" s="8" t="s">
        <v>41</v>
      </c>
      <c r="B43" s="31">
        <v>37795711.68</v>
      </c>
      <c r="C43" s="31">
        <v>4855903.1300000008</v>
      </c>
      <c r="D43" s="31">
        <v>0</v>
      </c>
      <c r="E43" s="31">
        <v>0</v>
      </c>
      <c r="F43" s="31">
        <v>0</v>
      </c>
      <c r="G43" s="31">
        <v>0</v>
      </c>
      <c r="H43" s="31">
        <v>9341514.8499999996</v>
      </c>
      <c r="I43" s="31">
        <f t="shared" ref="I43:I50" si="5">SUM(B43:H43)</f>
        <v>51993129.660000004</v>
      </c>
    </row>
    <row r="44" spans="1:11" s="1" customFormat="1" x14ac:dyDescent="0.2">
      <c r="A44" s="9" t="s">
        <v>42</v>
      </c>
      <c r="B44" s="31">
        <v>3553149.39</v>
      </c>
      <c r="C44" s="31">
        <v>364622.36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f t="shared" si="5"/>
        <v>3917771.75</v>
      </c>
    </row>
    <row r="45" spans="1:11" s="1" customFormat="1" x14ac:dyDescent="0.2">
      <c r="A45" s="9" t="s">
        <v>43</v>
      </c>
      <c r="B45" s="31">
        <v>4111099.57</v>
      </c>
      <c r="C45" s="31">
        <v>414770.23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f t="shared" si="5"/>
        <v>4525869.8</v>
      </c>
    </row>
    <row r="46" spans="1:11" s="1" customFormat="1" x14ac:dyDescent="0.2">
      <c r="A46" s="9" t="s">
        <v>44</v>
      </c>
      <c r="B46" s="31">
        <v>316283.05999999994</v>
      </c>
      <c r="C46" s="31">
        <v>57940.830000000009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f t="shared" si="5"/>
        <v>374223.88999999996</v>
      </c>
    </row>
    <row r="47" spans="1:11" s="1" customFormat="1" x14ac:dyDescent="0.2">
      <c r="A47" s="9" t="s">
        <v>45</v>
      </c>
      <c r="B47" s="31">
        <v>3115997.21</v>
      </c>
      <c r="C47" s="31">
        <v>134551.66999999998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f t="shared" si="5"/>
        <v>3250548.88</v>
      </c>
    </row>
    <row r="48" spans="1:11" s="1" customFormat="1" x14ac:dyDescent="0.2">
      <c r="A48" s="9" t="s">
        <v>46</v>
      </c>
      <c r="B48" s="31">
        <v>42491349.330000006</v>
      </c>
      <c r="C48" s="31">
        <v>3201949.3900000006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f t="shared" si="5"/>
        <v>45693298.720000006</v>
      </c>
    </row>
    <row r="49" spans="1:11" s="1" customFormat="1" ht="12.75" customHeight="1" x14ac:dyDescent="0.2">
      <c r="A49" s="9" t="s">
        <v>47</v>
      </c>
      <c r="B49" s="31">
        <v>1888387.85</v>
      </c>
      <c r="C49" s="31">
        <v>279642.74999999994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f t="shared" si="5"/>
        <v>2168030.6</v>
      </c>
    </row>
    <row r="50" spans="1:11" s="1" customFormat="1" x14ac:dyDescent="0.2">
      <c r="A50" s="10" t="s">
        <v>48</v>
      </c>
      <c r="B50" s="31">
        <v>148510.44</v>
      </c>
      <c r="C50" s="31">
        <v>31059.769999999997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f t="shared" si="5"/>
        <v>179570.21</v>
      </c>
    </row>
    <row r="51" spans="1:11" s="12" customFormat="1" x14ac:dyDescent="0.2">
      <c r="A51" s="13" t="s">
        <v>21</v>
      </c>
      <c r="B51" s="32">
        <v>93420488.530000001</v>
      </c>
      <c r="C51" s="32">
        <v>9340440.1300000008</v>
      </c>
      <c r="D51" s="32">
        <v>0</v>
      </c>
      <c r="E51" s="32">
        <v>0</v>
      </c>
      <c r="F51" s="32">
        <v>0</v>
      </c>
      <c r="G51" s="32">
        <v>0</v>
      </c>
      <c r="H51" s="32">
        <v>9341514.8499999996</v>
      </c>
      <c r="I51" s="32">
        <f>SUM(I43:I50)</f>
        <v>112102443.51000001</v>
      </c>
      <c r="J51" s="1"/>
      <c r="K51" s="1"/>
    </row>
    <row r="52" spans="1:11" s="1" customFormat="1" x14ac:dyDescent="0.2">
      <c r="A52" s="9"/>
      <c r="B52" s="34"/>
      <c r="C52" s="34"/>
      <c r="D52" s="34"/>
      <c r="E52" s="35"/>
      <c r="F52" s="34"/>
      <c r="G52" s="34"/>
      <c r="H52" s="34"/>
      <c r="I52" s="34"/>
    </row>
    <row r="53" spans="1:11" s="1" customFormat="1" x14ac:dyDescent="0.2">
      <c r="A53" s="8" t="s">
        <v>49</v>
      </c>
      <c r="B53" s="31">
        <v>1587899.43</v>
      </c>
      <c r="C53" s="31">
        <v>61229.53</v>
      </c>
      <c r="D53" s="31">
        <v>0</v>
      </c>
      <c r="E53" s="31">
        <v>0</v>
      </c>
      <c r="F53" s="31">
        <v>133115.54</v>
      </c>
      <c r="G53" s="31">
        <v>192205.13</v>
      </c>
      <c r="H53" s="31">
        <v>192518.46</v>
      </c>
      <c r="I53" s="31">
        <f t="shared" ref="I53:I55" si="6">SUM(B53:H53)</f>
        <v>2166968.09</v>
      </c>
    </row>
    <row r="54" spans="1:11" s="1" customFormat="1" x14ac:dyDescent="0.2">
      <c r="A54" s="9" t="s">
        <v>50</v>
      </c>
      <c r="B54" s="31">
        <v>327220.82000000007</v>
      </c>
      <c r="C54" s="31">
        <v>81172.77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f t="shared" si="6"/>
        <v>408393.59000000008</v>
      </c>
    </row>
    <row r="55" spans="1:11" s="1" customFormat="1" x14ac:dyDescent="0.2">
      <c r="A55" s="10" t="s">
        <v>51</v>
      </c>
      <c r="B55" s="31">
        <v>13201.61</v>
      </c>
      <c r="C55" s="31">
        <v>4122.04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f t="shared" si="6"/>
        <v>17323.650000000001</v>
      </c>
    </row>
    <row r="56" spans="1:11" s="12" customFormat="1" x14ac:dyDescent="0.2">
      <c r="A56" s="13" t="s">
        <v>21</v>
      </c>
      <c r="B56" s="32">
        <v>1928321.86</v>
      </c>
      <c r="C56" s="32">
        <v>146524.34</v>
      </c>
      <c r="D56" s="32">
        <v>0</v>
      </c>
      <c r="E56" s="32">
        <v>0</v>
      </c>
      <c r="F56" s="32">
        <v>133115.54</v>
      </c>
      <c r="G56" s="32">
        <v>192205.13</v>
      </c>
      <c r="H56" s="32">
        <v>192518.46</v>
      </c>
      <c r="I56" s="32">
        <f>SUM(I53:I55)</f>
        <v>2592685.3299999996</v>
      </c>
      <c r="J56" s="1"/>
      <c r="K56" s="1"/>
    </row>
    <row r="57" spans="1:11" s="1" customFormat="1" x14ac:dyDescent="0.2">
      <c r="A57" s="9"/>
      <c r="B57" s="34"/>
      <c r="C57" s="34"/>
      <c r="D57" s="34"/>
      <c r="E57" s="35"/>
      <c r="F57" s="34"/>
      <c r="G57" s="34"/>
      <c r="H57" s="34"/>
      <c r="I57" s="34"/>
    </row>
    <row r="58" spans="1:11" s="1" customFormat="1" x14ac:dyDescent="0.2">
      <c r="A58" s="8" t="s">
        <v>52</v>
      </c>
      <c r="B58" s="31">
        <v>7291036.8099999996</v>
      </c>
      <c r="C58" s="31">
        <v>1081871.0900000001</v>
      </c>
      <c r="D58" s="31">
        <v>39251.969999999994</v>
      </c>
      <c r="E58" s="31">
        <v>0</v>
      </c>
      <c r="F58" s="31">
        <v>1999436.73</v>
      </c>
      <c r="G58" s="31">
        <v>2194234.44</v>
      </c>
      <c r="H58" s="31">
        <v>2199509.5500000003</v>
      </c>
      <c r="I58" s="31">
        <f t="shared" ref="I58:I63" si="7">SUM(B58:H58)</f>
        <v>14805340.59</v>
      </c>
    </row>
    <row r="59" spans="1:11" s="1" customFormat="1" x14ac:dyDescent="0.2">
      <c r="A59" s="9" t="s">
        <v>53</v>
      </c>
      <c r="B59" s="31">
        <v>486165.12</v>
      </c>
      <c r="C59" s="31">
        <v>40425.589999999997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f t="shared" si="7"/>
        <v>526590.71</v>
      </c>
    </row>
    <row r="60" spans="1:11" s="1" customFormat="1" x14ac:dyDescent="0.2">
      <c r="A60" s="9" t="s">
        <v>54</v>
      </c>
      <c r="B60" s="31">
        <v>601210.09000000008</v>
      </c>
      <c r="C60" s="31">
        <v>50587.09</v>
      </c>
      <c r="D60" s="31">
        <v>55985.96</v>
      </c>
      <c r="E60" s="31">
        <v>0</v>
      </c>
      <c r="F60" s="31">
        <v>0</v>
      </c>
      <c r="G60" s="31">
        <v>0</v>
      </c>
      <c r="H60" s="31">
        <v>0</v>
      </c>
      <c r="I60" s="31">
        <f t="shared" si="7"/>
        <v>707783.14</v>
      </c>
    </row>
    <row r="61" spans="1:11" s="1" customFormat="1" x14ac:dyDescent="0.2">
      <c r="A61" s="9" t="s">
        <v>55</v>
      </c>
      <c r="B61" s="31">
        <v>2772548.5199999996</v>
      </c>
      <c r="C61" s="31">
        <v>221973.23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f t="shared" si="7"/>
        <v>2994521.7499999995</v>
      </c>
    </row>
    <row r="62" spans="1:11" s="1" customFormat="1" x14ac:dyDescent="0.2">
      <c r="A62" s="9" t="s">
        <v>56</v>
      </c>
      <c r="B62" s="31">
        <v>9103394.3100000005</v>
      </c>
      <c r="C62" s="31">
        <v>692931.37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f t="shared" si="7"/>
        <v>9796325.6799999997</v>
      </c>
    </row>
    <row r="63" spans="1:11" s="1" customFormat="1" x14ac:dyDescent="0.2">
      <c r="A63" s="10" t="s">
        <v>57</v>
      </c>
      <c r="B63" s="31">
        <v>1746382.8499999996</v>
      </c>
      <c r="C63" s="31">
        <v>113930.61000000002</v>
      </c>
      <c r="D63" s="31">
        <v>166566.42000000001</v>
      </c>
      <c r="E63" s="31">
        <v>0</v>
      </c>
      <c r="F63" s="31">
        <v>0</v>
      </c>
      <c r="G63" s="31">
        <v>0</v>
      </c>
      <c r="H63" s="31">
        <v>0</v>
      </c>
      <c r="I63" s="31">
        <f t="shared" si="7"/>
        <v>2026879.8799999997</v>
      </c>
    </row>
    <row r="64" spans="1:11" s="12" customFormat="1" x14ac:dyDescent="0.2">
      <c r="A64" s="13" t="s">
        <v>21</v>
      </c>
      <c r="B64" s="32">
        <v>22000737.700000003</v>
      </c>
      <c r="C64" s="32">
        <v>2201718.98</v>
      </c>
      <c r="D64" s="32">
        <v>261804.35</v>
      </c>
      <c r="E64" s="32">
        <v>0</v>
      </c>
      <c r="F64" s="32">
        <v>1999436.73</v>
      </c>
      <c r="G64" s="32">
        <v>2194234.44</v>
      </c>
      <c r="H64" s="32">
        <v>2199509.5500000003</v>
      </c>
      <c r="I64" s="32">
        <f>SUM(I58:I63)</f>
        <v>30857441.75</v>
      </c>
      <c r="J64" s="1"/>
      <c r="K64" s="1"/>
    </row>
    <row r="65" spans="1:11" s="1" customFormat="1" ht="12.75" x14ac:dyDescent="0.2">
      <c r="A65" s="9"/>
      <c r="B65" s="33"/>
      <c r="C65" s="33"/>
      <c r="D65" s="33"/>
      <c r="E65" s="33"/>
      <c r="F65" s="33"/>
      <c r="G65" s="33"/>
      <c r="H65" s="33"/>
      <c r="I65" s="33"/>
    </row>
    <row r="66" spans="1:11" s="1" customFormat="1" x14ac:dyDescent="0.2">
      <c r="A66" s="8" t="s">
        <v>58</v>
      </c>
      <c r="B66" s="31">
        <v>7885218.1100000003</v>
      </c>
      <c r="C66" s="31">
        <v>739487.5</v>
      </c>
      <c r="D66" s="31">
        <v>0</v>
      </c>
      <c r="E66" s="31">
        <v>0</v>
      </c>
      <c r="F66" s="31">
        <v>1122403.02</v>
      </c>
      <c r="G66" s="31">
        <v>1230410.22</v>
      </c>
      <c r="H66" s="31">
        <v>0</v>
      </c>
      <c r="I66" s="31">
        <f t="shared" ref="I66:I71" si="8">SUM(B66:H66)</f>
        <v>10977518.85</v>
      </c>
    </row>
    <row r="67" spans="1:11" s="1" customFormat="1" x14ac:dyDescent="0.2">
      <c r="A67" s="9" t="s">
        <v>59</v>
      </c>
      <c r="B67" s="31">
        <v>168283.08999999997</v>
      </c>
      <c r="C67" s="31">
        <v>64949.5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f t="shared" si="8"/>
        <v>233232.58999999997</v>
      </c>
    </row>
    <row r="68" spans="1:11" s="1" customFormat="1" x14ac:dyDescent="0.2">
      <c r="A68" s="9" t="s">
        <v>60</v>
      </c>
      <c r="B68" s="31">
        <v>4109473.6</v>
      </c>
      <c r="C68" s="31">
        <v>358007.93000000005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f t="shared" si="8"/>
        <v>4467481.53</v>
      </c>
    </row>
    <row r="69" spans="1:11" s="1" customFormat="1" x14ac:dyDescent="0.2">
      <c r="A69" s="9" t="s">
        <v>61</v>
      </c>
      <c r="B69" s="31">
        <v>25800.07</v>
      </c>
      <c r="C69" s="31">
        <v>8642.48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f t="shared" si="8"/>
        <v>34442.550000000003</v>
      </c>
    </row>
    <row r="70" spans="1:11" s="1" customFormat="1" x14ac:dyDescent="0.2">
      <c r="A70" s="9" t="s">
        <v>62</v>
      </c>
      <c r="B70" s="31">
        <v>73562.730000000025</v>
      </c>
      <c r="C70" s="31">
        <v>28764.67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f t="shared" si="8"/>
        <v>102327.40000000002</v>
      </c>
    </row>
    <row r="71" spans="1:11" s="1" customFormat="1" x14ac:dyDescent="0.2">
      <c r="A71" s="16" t="s">
        <v>63</v>
      </c>
      <c r="B71" s="31">
        <v>92269.7</v>
      </c>
      <c r="C71" s="31">
        <v>30772.450000000004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f t="shared" si="8"/>
        <v>123042.15</v>
      </c>
    </row>
    <row r="72" spans="1:11" s="12" customFormat="1" x14ac:dyDescent="0.2">
      <c r="A72" s="11" t="s">
        <v>21</v>
      </c>
      <c r="B72" s="32">
        <v>12354607.300000001</v>
      </c>
      <c r="C72" s="32">
        <v>1230624.53</v>
      </c>
      <c r="D72" s="32">
        <v>0</v>
      </c>
      <c r="E72" s="32">
        <v>0</v>
      </c>
      <c r="F72" s="32">
        <v>1122403.02</v>
      </c>
      <c r="G72" s="32">
        <v>1230410.22</v>
      </c>
      <c r="H72" s="32">
        <v>0</v>
      </c>
      <c r="I72" s="32">
        <f>SUM(I66:I71)</f>
        <v>15938045.07</v>
      </c>
      <c r="J72" s="1"/>
      <c r="K72" s="1"/>
    </row>
    <row r="73" spans="1:11" s="1" customFormat="1" ht="12.75" x14ac:dyDescent="0.2">
      <c r="A73" s="9"/>
      <c r="B73" s="33"/>
      <c r="C73" s="33"/>
      <c r="D73" s="33"/>
      <c r="E73" s="33"/>
      <c r="F73" s="33"/>
      <c r="G73" s="33"/>
      <c r="H73" s="33"/>
      <c r="I73" s="33"/>
    </row>
    <row r="74" spans="1:11" s="1" customFormat="1" x14ac:dyDescent="0.2">
      <c r="A74" s="8" t="s">
        <v>64</v>
      </c>
      <c r="B74" s="31">
        <v>597800.94999999995</v>
      </c>
      <c r="C74" s="31">
        <v>67667.620000000024</v>
      </c>
      <c r="D74" s="31">
        <v>0</v>
      </c>
      <c r="E74" s="31">
        <v>0</v>
      </c>
      <c r="F74" s="31">
        <v>70406.259999999995</v>
      </c>
      <c r="G74" s="31">
        <v>0</v>
      </c>
      <c r="H74" s="31">
        <v>77376.990000000005</v>
      </c>
      <c r="I74" s="31">
        <f t="shared" ref="I74:I75" si="9">SUM(B74:H74)</f>
        <v>813251.82</v>
      </c>
    </row>
    <row r="75" spans="1:11" s="1" customFormat="1" x14ac:dyDescent="0.2">
      <c r="A75" s="16" t="s">
        <v>65</v>
      </c>
      <c r="B75" s="31">
        <v>177253.45000000004</v>
      </c>
      <c r="C75" s="31">
        <v>9823.0499999999993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f t="shared" si="9"/>
        <v>187076.50000000003</v>
      </c>
    </row>
    <row r="76" spans="1:11" s="12" customFormat="1" x14ac:dyDescent="0.2">
      <c r="A76" s="11" t="s">
        <v>21</v>
      </c>
      <c r="B76" s="32">
        <v>775054.4</v>
      </c>
      <c r="C76" s="32">
        <v>77490.670000000027</v>
      </c>
      <c r="D76" s="32">
        <v>0</v>
      </c>
      <c r="E76" s="32">
        <v>0</v>
      </c>
      <c r="F76" s="32">
        <v>70406.259999999995</v>
      </c>
      <c r="G76" s="32">
        <v>0</v>
      </c>
      <c r="H76" s="32">
        <v>77376.990000000005</v>
      </c>
      <c r="I76" s="32">
        <f>SUM(I74:I75)</f>
        <v>1000328.32</v>
      </c>
      <c r="J76" s="1"/>
      <c r="K76" s="1"/>
    </row>
    <row r="77" spans="1:11" s="1" customFormat="1" ht="12.75" x14ac:dyDescent="0.2">
      <c r="A77" s="9"/>
      <c r="B77" s="33"/>
      <c r="C77" s="33"/>
      <c r="D77" s="33"/>
      <c r="E77" s="33"/>
      <c r="F77" s="33"/>
      <c r="G77" s="33"/>
      <c r="H77" s="33"/>
      <c r="I77" s="33"/>
    </row>
    <row r="78" spans="1:11" s="1" customFormat="1" x14ac:dyDescent="0.2">
      <c r="A78" s="8" t="s">
        <v>66</v>
      </c>
      <c r="B78" s="31">
        <v>4508822.91</v>
      </c>
      <c r="C78" s="31">
        <v>415722.11</v>
      </c>
      <c r="D78" s="31">
        <v>2733464.9099999997</v>
      </c>
      <c r="E78" s="31">
        <v>1834915.87</v>
      </c>
      <c r="F78" s="31">
        <v>1667093.4300000002</v>
      </c>
      <c r="G78" s="31">
        <v>0</v>
      </c>
      <c r="H78" s="31">
        <v>0</v>
      </c>
      <c r="I78" s="31">
        <f t="shared" ref="I78:I82" si="10">SUM(B78:H78)</f>
        <v>11160019.23</v>
      </c>
    </row>
    <row r="79" spans="1:11" s="1" customFormat="1" x14ac:dyDescent="0.2">
      <c r="A79" s="9" t="s">
        <v>67</v>
      </c>
      <c r="B79" s="31">
        <v>289442.40999999997</v>
      </c>
      <c r="C79" s="31">
        <v>97206.28</v>
      </c>
      <c r="D79" s="31">
        <v>124817.30999999998</v>
      </c>
      <c r="E79" s="31">
        <v>0</v>
      </c>
      <c r="F79" s="31">
        <v>0</v>
      </c>
      <c r="G79" s="31">
        <v>0</v>
      </c>
      <c r="H79" s="31">
        <v>0</v>
      </c>
      <c r="I79" s="31">
        <f t="shared" si="10"/>
        <v>511465.99999999994</v>
      </c>
    </row>
    <row r="80" spans="1:11" s="1" customFormat="1" x14ac:dyDescent="0.2">
      <c r="A80" s="9" t="s">
        <v>68</v>
      </c>
      <c r="B80" s="31">
        <v>17533.04</v>
      </c>
      <c r="C80" s="31">
        <v>2937.5600000000004</v>
      </c>
      <c r="D80" s="31">
        <v>3771.95</v>
      </c>
      <c r="E80" s="31">
        <v>0</v>
      </c>
      <c r="F80" s="31">
        <v>0</v>
      </c>
      <c r="G80" s="31">
        <v>0</v>
      </c>
      <c r="H80" s="31">
        <v>0</v>
      </c>
      <c r="I80" s="31">
        <f t="shared" si="10"/>
        <v>24242.550000000003</v>
      </c>
    </row>
    <row r="81" spans="1:11" s="1" customFormat="1" x14ac:dyDescent="0.2">
      <c r="A81" s="9" t="s">
        <v>69</v>
      </c>
      <c r="B81" s="31">
        <v>76383.360000000001</v>
      </c>
      <c r="C81" s="31">
        <v>8812.6500000000015</v>
      </c>
      <c r="D81" s="31">
        <v>11315.85</v>
      </c>
      <c r="E81" s="31">
        <v>0</v>
      </c>
      <c r="F81" s="31">
        <v>0</v>
      </c>
      <c r="G81" s="31">
        <v>0</v>
      </c>
      <c r="H81" s="31">
        <v>0</v>
      </c>
      <c r="I81" s="31">
        <f t="shared" si="10"/>
        <v>96511.860000000015</v>
      </c>
    </row>
    <row r="82" spans="1:11" s="1" customFormat="1" x14ac:dyDescent="0.2">
      <c r="A82" s="10" t="s">
        <v>70</v>
      </c>
      <c r="B82" s="31">
        <v>13456800.060000001</v>
      </c>
      <c r="C82" s="31">
        <v>1310237.5699999998</v>
      </c>
      <c r="D82" s="31">
        <v>1682404.85</v>
      </c>
      <c r="E82" s="31">
        <v>0</v>
      </c>
      <c r="F82" s="31">
        <v>0</v>
      </c>
      <c r="G82" s="31">
        <v>0</v>
      </c>
      <c r="H82" s="31">
        <v>0</v>
      </c>
      <c r="I82" s="31">
        <f t="shared" si="10"/>
        <v>16449442.48</v>
      </c>
    </row>
    <row r="83" spans="1:11" s="12" customFormat="1" x14ac:dyDescent="0.2">
      <c r="A83" s="13" t="s">
        <v>21</v>
      </c>
      <c r="B83" s="32">
        <v>18348981.780000001</v>
      </c>
      <c r="C83" s="32">
        <v>1834916.17</v>
      </c>
      <c r="D83" s="32">
        <v>4555774.87</v>
      </c>
      <c r="E83" s="32">
        <v>1834915.87</v>
      </c>
      <c r="F83" s="32">
        <v>1667093.4300000002</v>
      </c>
      <c r="G83" s="32">
        <v>0</v>
      </c>
      <c r="H83" s="32">
        <v>0</v>
      </c>
      <c r="I83" s="32">
        <f>SUM(I78:I82)</f>
        <v>28241682.120000001</v>
      </c>
      <c r="J83" s="1"/>
      <c r="K83" s="1"/>
    </row>
    <row r="84" spans="1:11" s="1" customFormat="1" ht="12.75" x14ac:dyDescent="0.2">
      <c r="A84" s="9"/>
      <c r="B84" s="33"/>
      <c r="C84" s="33"/>
      <c r="D84" s="33"/>
      <c r="E84" s="33"/>
      <c r="F84" s="33"/>
      <c r="G84" s="33"/>
      <c r="H84" s="33"/>
      <c r="I84" s="33"/>
    </row>
    <row r="85" spans="1:11" s="1" customFormat="1" x14ac:dyDescent="0.2">
      <c r="A85" s="8" t="s">
        <v>71</v>
      </c>
      <c r="B85" s="31">
        <v>244730.65</v>
      </c>
      <c r="C85" s="31">
        <v>0</v>
      </c>
      <c r="D85" s="31">
        <v>0</v>
      </c>
      <c r="E85" s="31">
        <v>0</v>
      </c>
      <c r="F85" s="31">
        <v>34548.390000000007</v>
      </c>
      <c r="G85" s="31">
        <v>0</v>
      </c>
      <c r="H85" s="31">
        <v>0</v>
      </c>
      <c r="I85" s="31">
        <f t="shared" ref="I85:I86" si="11">SUM(B85:H85)</f>
        <v>279279.03999999998</v>
      </c>
    </row>
    <row r="86" spans="1:11" s="1" customFormat="1" x14ac:dyDescent="0.2">
      <c r="A86" s="10" t="s">
        <v>72</v>
      </c>
      <c r="B86" s="31">
        <v>182857.41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f t="shared" si="11"/>
        <v>182857.41</v>
      </c>
    </row>
    <row r="87" spans="1:11" s="12" customFormat="1" x14ac:dyDescent="0.2">
      <c r="A87" s="13" t="s">
        <v>21</v>
      </c>
      <c r="B87" s="32">
        <v>427588.06</v>
      </c>
      <c r="C87" s="32">
        <v>0</v>
      </c>
      <c r="D87" s="32">
        <v>0</v>
      </c>
      <c r="E87" s="32">
        <v>0</v>
      </c>
      <c r="F87" s="32">
        <v>34548.390000000007</v>
      </c>
      <c r="G87" s="32">
        <v>0</v>
      </c>
      <c r="H87" s="32">
        <v>0</v>
      </c>
      <c r="I87" s="32">
        <f>SUM(I85:I86)</f>
        <v>462136.44999999995</v>
      </c>
      <c r="J87" s="1"/>
      <c r="K87" s="1"/>
    </row>
    <row r="88" spans="1:11" s="1" customFormat="1" ht="12.75" x14ac:dyDescent="0.2">
      <c r="A88" s="9"/>
      <c r="B88" s="33"/>
      <c r="C88" s="33"/>
      <c r="D88" s="33"/>
      <c r="E88" s="33"/>
      <c r="F88" s="33"/>
      <c r="G88" s="33"/>
      <c r="H88" s="33"/>
      <c r="I88" s="33"/>
    </row>
    <row r="89" spans="1:11" s="1" customFormat="1" x14ac:dyDescent="0.2">
      <c r="A89" s="8" t="s">
        <v>73</v>
      </c>
      <c r="B89" s="31">
        <v>8582389.8599999994</v>
      </c>
      <c r="C89" s="31">
        <v>1188503.96</v>
      </c>
      <c r="D89" s="31">
        <v>27209.119999999999</v>
      </c>
      <c r="E89" s="31">
        <v>0</v>
      </c>
      <c r="F89" s="31">
        <v>2169852.25</v>
      </c>
      <c r="G89" s="31">
        <v>2392608.3000000003</v>
      </c>
      <c r="H89" s="31">
        <v>0</v>
      </c>
      <c r="I89" s="31">
        <f t="shared" ref="I89:I103" si="12">SUM(B89:H89)</f>
        <v>14360563.49</v>
      </c>
    </row>
    <row r="90" spans="1:11" s="1" customFormat="1" x14ac:dyDescent="0.2">
      <c r="A90" s="9" t="s">
        <v>74</v>
      </c>
      <c r="B90" s="31">
        <v>79772.5</v>
      </c>
      <c r="C90" s="31">
        <v>12573.81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f t="shared" si="12"/>
        <v>92346.31</v>
      </c>
    </row>
    <row r="91" spans="1:11" s="1" customFormat="1" x14ac:dyDescent="0.2">
      <c r="A91" s="9" t="s">
        <v>75</v>
      </c>
      <c r="B91" s="31">
        <v>73029.37</v>
      </c>
      <c r="C91" s="31">
        <v>22721.08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f t="shared" si="12"/>
        <v>95750.45</v>
      </c>
    </row>
    <row r="92" spans="1:11" s="1" customFormat="1" x14ac:dyDescent="0.2">
      <c r="A92" s="9" t="s">
        <v>76</v>
      </c>
      <c r="B92" s="31">
        <v>1616979.1800000002</v>
      </c>
      <c r="C92" s="31">
        <v>179342.17</v>
      </c>
      <c r="D92" s="31">
        <v>154256.89000000004</v>
      </c>
      <c r="E92" s="31">
        <v>0</v>
      </c>
      <c r="F92" s="31">
        <v>0</v>
      </c>
      <c r="G92" s="31">
        <v>0</v>
      </c>
      <c r="H92" s="31">
        <v>0</v>
      </c>
      <c r="I92" s="31">
        <f t="shared" si="12"/>
        <v>1950578.2400000002</v>
      </c>
    </row>
    <row r="93" spans="1:11" s="1" customFormat="1" x14ac:dyDescent="0.2">
      <c r="A93" s="9" t="s">
        <v>77</v>
      </c>
      <c r="B93" s="31">
        <v>131131.53</v>
      </c>
      <c r="C93" s="31">
        <v>15882.69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f t="shared" si="12"/>
        <v>147014.22</v>
      </c>
    </row>
    <row r="94" spans="1:11" s="1" customFormat="1" x14ac:dyDescent="0.2">
      <c r="A94" s="9" t="s">
        <v>78</v>
      </c>
      <c r="B94" s="31">
        <v>312771.20000000001</v>
      </c>
      <c r="C94" s="31">
        <v>23272.569999999996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f t="shared" si="12"/>
        <v>336043.77</v>
      </c>
    </row>
    <row r="95" spans="1:11" s="1" customFormat="1" x14ac:dyDescent="0.2">
      <c r="A95" s="9" t="s">
        <v>79</v>
      </c>
      <c r="B95" s="31">
        <v>9252.4799999999977</v>
      </c>
      <c r="C95" s="31">
        <v>3419.1799999999994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f t="shared" si="12"/>
        <v>12671.659999999996</v>
      </c>
    </row>
    <row r="96" spans="1:11" s="1" customFormat="1" x14ac:dyDescent="0.2">
      <c r="A96" s="9" t="s">
        <v>80</v>
      </c>
      <c r="B96" s="31">
        <v>2292.6699999999996</v>
      </c>
      <c r="C96" s="31">
        <v>1102.97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f t="shared" si="12"/>
        <v>3395.6399999999994</v>
      </c>
    </row>
    <row r="97" spans="1:11" s="1" customFormat="1" x14ac:dyDescent="0.2">
      <c r="A97" s="9" t="s">
        <v>81</v>
      </c>
      <c r="B97" s="31">
        <v>254768.56000000003</v>
      </c>
      <c r="C97" s="31">
        <v>108090.61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f t="shared" si="12"/>
        <v>362859.17000000004</v>
      </c>
    </row>
    <row r="98" spans="1:11" s="1" customFormat="1" x14ac:dyDescent="0.2">
      <c r="A98" s="9" t="s">
        <v>82</v>
      </c>
      <c r="B98" s="31">
        <v>7197361.9199999999</v>
      </c>
      <c r="C98" s="31">
        <v>521923.23999999993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f t="shared" si="12"/>
        <v>7719285.1600000001</v>
      </c>
    </row>
    <row r="99" spans="1:11" s="1" customFormat="1" x14ac:dyDescent="0.2">
      <c r="A99" s="9" t="s">
        <v>83</v>
      </c>
      <c r="B99" s="31">
        <v>4889126.05</v>
      </c>
      <c r="C99" s="31">
        <v>165665.42000000001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f t="shared" si="12"/>
        <v>5054791.47</v>
      </c>
    </row>
    <row r="100" spans="1:11" s="1" customFormat="1" x14ac:dyDescent="0.2">
      <c r="A100" s="9" t="s">
        <v>84</v>
      </c>
      <c r="B100" s="31">
        <v>392293.77</v>
      </c>
      <c r="C100" s="31">
        <v>50184.91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f t="shared" si="12"/>
        <v>442478.68000000005</v>
      </c>
    </row>
    <row r="101" spans="1:11" s="1" customFormat="1" x14ac:dyDescent="0.2">
      <c r="A101" s="9" t="s">
        <v>85</v>
      </c>
      <c r="B101" s="31">
        <v>128139.58</v>
      </c>
      <c r="C101" s="31">
        <v>34743.410000000003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f t="shared" si="12"/>
        <v>162882.99</v>
      </c>
    </row>
    <row r="102" spans="1:11" s="1" customFormat="1" x14ac:dyDescent="0.2">
      <c r="A102" s="9" t="s">
        <v>86</v>
      </c>
      <c r="B102" s="31">
        <v>243368.26</v>
      </c>
      <c r="C102" s="31">
        <v>60552.810000000005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f t="shared" si="12"/>
        <v>303921.07</v>
      </c>
    </row>
    <row r="103" spans="1:11" s="1" customFormat="1" x14ac:dyDescent="0.2">
      <c r="A103" s="10" t="s">
        <v>87</v>
      </c>
      <c r="B103" s="31">
        <v>14018.13</v>
      </c>
      <c r="C103" s="31">
        <v>4632.46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f t="shared" si="12"/>
        <v>18650.59</v>
      </c>
    </row>
    <row r="104" spans="1:11" s="12" customFormat="1" x14ac:dyDescent="0.2">
      <c r="A104" s="13" t="s">
        <v>21</v>
      </c>
      <c r="B104" s="32">
        <v>23926695.059999995</v>
      </c>
      <c r="C104" s="32">
        <v>2392611.2900000005</v>
      </c>
      <c r="D104" s="32">
        <v>181466.01000000004</v>
      </c>
      <c r="E104" s="32">
        <v>0</v>
      </c>
      <c r="F104" s="32">
        <v>2169852.25</v>
      </c>
      <c r="G104" s="32">
        <v>2392608.3000000003</v>
      </c>
      <c r="H104" s="32">
        <v>0</v>
      </c>
      <c r="I104" s="32">
        <f>SUM(I89:I103)</f>
        <v>31063232.91</v>
      </c>
      <c r="J104" s="1"/>
      <c r="K104" s="1"/>
    </row>
    <row r="105" spans="1:11" s="1" customFormat="1" x14ac:dyDescent="0.2">
      <c r="A105" s="9"/>
      <c r="B105" s="34"/>
      <c r="C105" s="34"/>
      <c r="D105" s="34"/>
      <c r="E105" s="35"/>
      <c r="F105" s="34"/>
      <c r="G105" s="34"/>
      <c r="H105" s="34"/>
      <c r="I105" s="34"/>
    </row>
    <row r="106" spans="1:11" s="1" customFormat="1" x14ac:dyDescent="0.2">
      <c r="A106" s="8" t="s">
        <v>88</v>
      </c>
      <c r="B106" s="31">
        <v>4341162.3600000003</v>
      </c>
      <c r="C106" s="31">
        <v>571190.92999999993</v>
      </c>
      <c r="D106" s="31">
        <v>2191687.8199999998</v>
      </c>
      <c r="E106" s="31">
        <v>0</v>
      </c>
      <c r="F106" s="31">
        <v>1162422.73</v>
      </c>
      <c r="G106" s="31">
        <v>1278927.92</v>
      </c>
      <c r="H106" s="31">
        <v>1278745.8900000004</v>
      </c>
      <c r="I106" s="31">
        <f t="shared" ref="I106:I115" si="13">SUM(B106:H106)</f>
        <v>10824137.65</v>
      </c>
    </row>
    <row r="107" spans="1:11" s="1" customFormat="1" x14ac:dyDescent="0.2">
      <c r="A107" s="9" t="s">
        <v>89</v>
      </c>
      <c r="B107" s="31">
        <v>4122515.63</v>
      </c>
      <c r="C107" s="31">
        <v>261895.85</v>
      </c>
      <c r="D107" s="31">
        <v>540685.05000000005</v>
      </c>
      <c r="E107" s="31">
        <v>0</v>
      </c>
      <c r="F107" s="31">
        <v>0</v>
      </c>
      <c r="G107" s="31">
        <v>0</v>
      </c>
      <c r="H107" s="31">
        <v>0</v>
      </c>
      <c r="I107" s="31">
        <f t="shared" si="13"/>
        <v>4925096.5299999993</v>
      </c>
    </row>
    <row r="108" spans="1:11" s="1" customFormat="1" x14ac:dyDescent="0.2">
      <c r="A108" s="9" t="s">
        <v>90</v>
      </c>
      <c r="B108" s="31">
        <v>195860.17000000004</v>
      </c>
      <c r="C108" s="31">
        <v>26017.69</v>
      </c>
      <c r="D108" s="31">
        <v>53713.630000000019</v>
      </c>
      <c r="E108" s="31">
        <v>0</v>
      </c>
      <c r="F108" s="31">
        <v>0</v>
      </c>
      <c r="G108" s="31">
        <v>0</v>
      </c>
      <c r="H108" s="31">
        <v>0</v>
      </c>
      <c r="I108" s="31">
        <f t="shared" si="13"/>
        <v>275591.49000000005</v>
      </c>
    </row>
    <row r="109" spans="1:11" s="1" customFormat="1" x14ac:dyDescent="0.2">
      <c r="A109" s="9" t="s">
        <v>91</v>
      </c>
      <c r="B109" s="31">
        <v>737595.39</v>
      </c>
      <c r="C109" s="31">
        <v>52528.23</v>
      </c>
      <c r="D109" s="31">
        <v>108444.8</v>
      </c>
      <c r="E109" s="31">
        <v>0</v>
      </c>
      <c r="F109" s="31">
        <v>0</v>
      </c>
      <c r="G109" s="31">
        <v>0</v>
      </c>
      <c r="H109" s="31">
        <v>0</v>
      </c>
      <c r="I109" s="31">
        <f t="shared" si="13"/>
        <v>898568.42</v>
      </c>
    </row>
    <row r="110" spans="1:11" s="1" customFormat="1" x14ac:dyDescent="0.2">
      <c r="A110" s="9" t="s">
        <v>92</v>
      </c>
      <c r="B110" s="31">
        <v>836940.62</v>
      </c>
      <c r="C110" s="31">
        <v>133760.65</v>
      </c>
      <c r="D110" s="31">
        <v>276149.38999999996</v>
      </c>
      <c r="E110" s="31">
        <v>0</v>
      </c>
      <c r="F110" s="31">
        <v>0</v>
      </c>
      <c r="G110" s="31">
        <v>0</v>
      </c>
      <c r="H110" s="31">
        <v>0</v>
      </c>
      <c r="I110" s="31">
        <f t="shared" si="13"/>
        <v>1246850.6599999999</v>
      </c>
    </row>
    <row r="111" spans="1:11" s="1" customFormat="1" x14ac:dyDescent="0.2">
      <c r="A111" s="9" t="s">
        <v>93</v>
      </c>
      <c r="B111" s="31">
        <v>159320.85999999999</v>
      </c>
      <c r="C111" s="31">
        <v>27502.18</v>
      </c>
      <c r="D111" s="31">
        <v>56778.38</v>
      </c>
      <c r="E111" s="31">
        <v>0</v>
      </c>
      <c r="F111" s="31">
        <v>0</v>
      </c>
      <c r="G111" s="31">
        <v>0</v>
      </c>
      <c r="H111" s="31">
        <v>0</v>
      </c>
      <c r="I111" s="31">
        <f t="shared" si="13"/>
        <v>243601.41999999998</v>
      </c>
    </row>
    <row r="112" spans="1:11" s="1" customFormat="1" x14ac:dyDescent="0.2">
      <c r="A112" s="9" t="s">
        <v>94</v>
      </c>
      <c r="B112" s="31">
        <v>593775.16999999993</v>
      </c>
      <c r="C112" s="31">
        <v>64927.05</v>
      </c>
      <c r="D112" s="31">
        <v>134042.15</v>
      </c>
      <c r="E112" s="31">
        <v>0</v>
      </c>
      <c r="F112" s="31">
        <v>0</v>
      </c>
      <c r="G112" s="31">
        <v>0</v>
      </c>
      <c r="H112" s="31">
        <v>0</v>
      </c>
      <c r="I112" s="31">
        <f t="shared" si="13"/>
        <v>792744.37</v>
      </c>
    </row>
    <row r="113" spans="1:11" s="1" customFormat="1" x14ac:dyDescent="0.2">
      <c r="A113" s="9" t="s">
        <v>95</v>
      </c>
      <c r="B113" s="31">
        <v>60282.740000000005</v>
      </c>
      <c r="C113" s="31">
        <v>10782.11</v>
      </c>
      <c r="D113" s="31">
        <v>22259.7</v>
      </c>
      <c r="E113" s="31">
        <v>0</v>
      </c>
      <c r="F113" s="31">
        <v>0</v>
      </c>
      <c r="G113" s="31">
        <v>0</v>
      </c>
      <c r="H113" s="31">
        <v>0</v>
      </c>
      <c r="I113" s="31">
        <f t="shared" si="13"/>
        <v>93324.55</v>
      </c>
    </row>
    <row r="114" spans="1:11" s="1" customFormat="1" x14ac:dyDescent="0.2">
      <c r="A114" s="9" t="s">
        <v>96</v>
      </c>
      <c r="B114" s="31">
        <v>516149.06999999995</v>
      </c>
      <c r="C114" s="31">
        <v>33127.64</v>
      </c>
      <c r="D114" s="31">
        <v>68392.13</v>
      </c>
      <c r="E114" s="31">
        <v>0</v>
      </c>
      <c r="F114" s="31">
        <v>0</v>
      </c>
      <c r="G114" s="31">
        <v>0</v>
      </c>
      <c r="H114" s="31">
        <v>0</v>
      </c>
      <c r="I114" s="31">
        <f t="shared" si="13"/>
        <v>617668.84</v>
      </c>
    </row>
    <row r="115" spans="1:11" s="1" customFormat="1" x14ac:dyDescent="0.2">
      <c r="A115" s="9" t="s">
        <v>97</v>
      </c>
      <c r="B115" s="31">
        <v>1225469.5299999998</v>
      </c>
      <c r="C115" s="31">
        <v>97195.24</v>
      </c>
      <c r="D115" s="31">
        <v>200659.96999999997</v>
      </c>
      <c r="E115" s="31">
        <v>0</v>
      </c>
      <c r="F115" s="31">
        <v>0</v>
      </c>
      <c r="G115" s="31">
        <v>0</v>
      </c>
      <c r="H115" s="31">
        <v>0</v>
      </c>
      <c r="I115" s="31">
        <f t="shared" si="13"/>
        <v>1523324.7399999998</v>
      </c>
    </row>
    <row r="116" spans="1:11" s="12" customFormat="1" x14ac:dyDescent="0.2">
      <c r="A116" s="11" t="s">
        <v>21</v>
      </c>
      <c r="B116" s="32">
        <v>12789071.539999999</v>
      </c>
      <c r="C116" s="32">
        <v>1278927.5699999998</v>
      </c>
      <c r="D116" s="32">
        <v>3652813.0199999996</v>
      </c>
      <c r="E116" s="32">
        <v>0</v>
      </c>
      <c r="F116" s="32">
        <v>1162422.73</v>
      </c>
      <c r="G116" s="32">
        <v>1278927.92</v>
      </c>
      <c r="H116" s="32">
        <v>1278745.8900000004</v>
      </c>
      <c r="I116" s="32">
        <f>SUM(I106:I115)</f>
        <v>21440908.670000002</v>
      </c>
      <c r="J116" s="1"/>
      <c r="K116" s="1"/>
    </row>
    <row r="117" spans="1:11" s="1" customFormat="1" ht="12.75" x14ac:dyDescent="0.2">
      <c r="A117" s="9"/>
      <c r="B117" s="33"/>
      <c r="C117" s="33"/>
      <c r="D117" s="33"/>
      <c r="E117" s="33"/>
      <c r="F117" s="33"/>
      <c r="G117" s="33"/>
      <c r="H117" s="33"/>
      <c r="I117" s="33"/>
    </row>
    <row r="118" spans="1:11" s="1" customFormat="1" x14ac:dyDescent="0.2">
      <c r="A118" s="8" t="s">
        <v>98</v>
      </c>
      <c r="B118" s="31">
        <v>8276834.9400000004</v>
      </c>
      <c r="C118" s="31">
        <v>961428.28000000014</v>
      </c>
      <c r="D118" s="31">
        <v>0</v>
      </c>
      <c r="E118" s="31">
        <v>1328425</v>
      </c>
      <c r="F118" s="31">
        <v>1207117.1399999999</v>
      </c>
      <c r="G118" s="31">
        <v>0</v>
      </c>
      <c r="H118" s="31">
        <v>1328052.17</v>
      </c>
      <c r="I118" s="31">
        <f t="shared" ref="I118:I121" si="14">SUM(B118:H118)</f>
        <v>13101857.530000001</v>
      </c>
    </row>
    <row r="119" spans="1:11" s="1" customFormat="1" x14ac:dyDescent="0.2">
      <c r="A119" s="9" t="s">
        <v>99</v>
      </c>
      <c r="B119" s="31">
        <v>553994.94999999995</v>
      </c>
      <c r="C119" s="31">
        <v>27035.21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f t="shared" si="14"/>
        <v>581030.15999999992</v>
      </c>
    </row>
    <row r="120" spans="1:11" s="1" customFormat="1" x14ac:dyDescent="0.2">
      <c r="A120" s="9" t="s">
        <v>100</v>
      </c>
      <c r="B120" s="31">
        <v>445180.29</v>
      </c>
      <c r="C120" s="31">
        <v>16675.260000000002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f t="shared" si="14"/>
        <v>461855.55</v>
      </c>
    </row>
    <row r="121" spans="1:11" s="1" customFormat="1" x14ac:dyDescent="0.2">
      <c r="A121" s="9" t="s">
        <v>101</v>
      </c>
      <c r="B121" s="31">
        <v>4007601.69</v>
      </c>
      <c r="C121" s="31">
        <v>323287.14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f t="shared" si="14"/>
        <v>4330888.83</v>
      </c>
    </row>
    <row r="122" spans="1:11" s="12" customFormat="1" x14ac:dyDescent="0.2">
      <c r="A122" s="11" t="s">
        <v>21</v>
      </c>
      <c r="B122" s="32">
        <v>13283611.869999999</v>
      </c>
      <c r="C122" s="32">
        <v>1328425.8900000001</v>
      </c>
      <c r="D122" s="32">
        <v>0</v>
      </c>
      <c r="E122" s="32">
        <v>1328425</v>
      </c>
      <c r="F122" s="32">
        <v>1207117.1399999999</v>
      </c>
      <c r="G122" s="32">
        <v>0</v>
      </c>
      <c r="H122" s="32">
        <v>1328052.17</v>
      </c>
      <c r="I122" s="32">
        <f>SUM(I118:I121)</f>
        <v>18475632.07</v>
      </c>
      <c r="J122" s="1"/>
      <c r="K122" s="1"/>
    </row>
    <row r="123" spans="1:11" s="1" customFormat="1" ht="12.75" x14ac:dyDescent="0.2">
      <c r="A123" s="9"/>
      <c r="B123" s="33"/>
      <c r="C123" s="33"/>
      <c r="D123" s="33"/>
      <c r="E123" s="33"/>
      <c r="F123" s="33"/>
      <c r="G123" s="33"/>
      <c r="H123" s="33"/>
      <c r="I123" s="33"/>
    </row>
    <row r="124" spans="1:11" s="1" customFormat="1" x14ac:dyDescent="0.2">
      <c r="A124" s="8" t="s">
        <v>102</v>
      </c>
      <c r="B124" s="31">
        <v>3601760.61</v>
      </c>
      <c r="C124" s="31">
        <v>442238.5199999999</v>
      </c>
      <c r="D124" s="31">
        <v>1064119.3799999999</v>
      </c>
      <c r="E124" s="31">
        <v>0</v>
      </c>
      <c r="F124" s="31">
        <v>551272.75</v>
      </c>
      <c r="G124" s="31">
        <v>606455.41</v>
      </c>
      <c r="H124" s="31">
        <v>606455.53</v>
      </c>
      <c r="I124" s="31">
        <f t="shared" ref="I124:I125" si="15">SUM(B124:H124)</f>
        <v>6872302.2000000002</v>
      </c>
    </row>
    <row r="125" spans="1:11" s="1" customFormat="1" x14ac:dyDescent="0.2">
      <c r="A125" s="9" t="s">
        <v>103</v>
      </c>
      <c r="B125" s="31">
        <v>2462686.67</v>
      </c>
      <c r="C125" s="31">
        <v>164217.06</v>
      </c>
      <c r="D125" s="31">
        <v>709412.93</v>
      </c>
      <c r="E125" s="31">
        <v>0</v>
      </c>
      <c r="F125" s="31">
        <v>0</v>
      </c>
      <c r="G125" s="31">
        <v>0</v>
      </c>
      <c r="H125" s="31">
        <v>0</v>
      </c>
      <c r="I125" s="31">
        <f t="shared" si="15"/>
        <v>3336316.66</v>
      </c>
    </row>
    <row r="126" spans="1:11" s="12" customFormat="1" x14ac:dyDescent="0.2">
      <c r="A126" s="11" t="s">
        <v>21</v>
      </c>
      <c r="B126" s="32">
        <v>6064447.2799999993</v>
      </c>
      <c r="C126" s="32">
        <v>606455.57999999984</v>
      </c>
      <c r="D126" s="32">
        <v>1773532.31</v>
      </c>
      <c r="E126" s="32">
        <v>0</v>
      </c>
      <c r="F126" s="32">
        <v>551272.75</v>
      </c>
      <c r="G126" s="32">
        <v>606455.41</v>
      </c>
      <c r="H126" s="32">
        <v>606455.53</v>
      </c>
      <c r="I126" s="32">
        <f>SUM(I124:I125)</f>
        <v>10208618.859999999</v>
      </c>
      <c r="J126" s="1"/>
      <c r="K126" s="1"/>
    </row>
    <row r="127" spans="1:11" s="1" customFormat="1" x14ac:dyDescent="0.2">
      <c r="A127" s="9"/>
      <c r="B127" s="34"/>
      <c r="C127" s="34"/>
      <c r="D127" s="34"/>
      <c r="E127" s="35"/>
      <c r="F127" s="34"/>
      <c r="G127" s="34"/>
      <c r="H127" s="34"/>
      <c r="I127" s="34"/>
    </row>
    <row r="128" spans="1:11" s="1" customFormat="1" x14ac:dyDescent="0.2">
      <c r="A128" s="8" t="s">
        <v>104</v>
      </c>
      <c r="B128" s="31">
        <v>136825540.00999999</v>
      </c>
      <c r="C128" s="31">
        <v>15418342.58</v>
      </c>
      <c r="D128" s="31">
        <v>283474.56999999995</v>
      </c>
      <c r="E128" s="31">
        <v>0</v>
      </c>
      <c r="F128" s="31">
        <v>0</v>
      </c>
      <c r="G128" s="31">
        <v>0</v>
      </c>
      <c r="H128" s="31">
        <v>74428626.840000004</v>
      </c>
      <c r="I128" s="31">
        <f t="shared" ref="I128:I166" si="16">SUM(B128:H128)</f>
        <v>226955984</v>
      </c>
    </row>
    <row r="129" spans="1:9" s="1" customFormat="1" x14ac:dyDescent="0.2">
      <c r="A129" s="9" t="s">
        <v>105</v>
      </c>
      <c r="B129" s="31">
        <v>350739.93</v>
      </c>
      <c r="C129" s="31">
        <v>99817.14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f t="shared" si="16"/>
        <v>450557.07</v>
      </c>
    </row>
    <row r="130" spans="1:9" s="1" customFormat="1" x14ac:dyDescent="0.2">
      <c r="A130" s="9" t="s">
        <v>106</v>
      </c>
      <c r="B130" s="31">
        <v>18813547.229999997</v>
      </c>
      <c r="C130" s="31">
        <v>2415647.23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f t="shared" si="16"/>
        <v>21229194.459999997</v>
      </c>
    </row>
    <row r="131" spans="1:9" s="1" customFormat="1" x14ac:dyDescent="0.2">
      <c r="A131" s="9" t="s">
        <v>107</v>
      </c>
      <c r="B131" s="31">
        <v>71711.14</v>
      </c>
      <c r="C131" s="31">
        <v>9416.7000000000007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f t="shared" si="16"/>
        <v>81127.839999999997</v>
      </c>
    </row>
    <row r="132" spans="1:9" s="1" customFormat="1" x14ac:dyDescent="0.2">
      <c r="A132" s="9" t="s">
        <v>108</v>
      </c>
      <c r="B132" s="31">
        <v>72637163</v>
      </c>
      <c r="C132" s="31">
        <v>4469799.7699999996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f t="shared" si="16"/>
        <v>77106962.769999996</v>
      </c>
    </row>
    <row r="133" spans="1:9" s="1" customFormat="1" x14ac:dyDescent="0.2">
      <c r="A133" s="9" t="s">
        <v>109</v>
      </c>
      <c r="B133" s="31">
        <v>939261.64</v>
      </c>
      <c r="C133" s="31">
        <v>136856.23000000004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f t="shared" si="16"/>
        <v>1076117.8700000001</v>
      </c>
    </row>
    <row r="134" spans="1:9" s="1" customFormat="1" x14ac:dyDescent="0.2">
      <c r="A134" s="9" t="s">
        <v>110</v>
      </c>
      <c r="B134" s="31">
        <v>13145358.35</v>
      </c>
      <c r="C134" s="31">
        <v>1207231.26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f t="shared" si="16"/>
        <v>14352589.609999999</v>
      </c>
    </row>
    <row r="135" spans="1:9" s="1" customFormat="1" x14ac:dyDescent="0.2">
      <c r="A135" s="9" t="s">
        <v>111</v>
      </c>
      <c r="B135" s="31">
        <v>413786.67</v>
      </c>
      <c r="C135" s="31">
        <v>67643.38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f t="shared" si="16"/>
        <v>481430.05</v>
      </c>
    </row>
    <row r="136" spans="1:9" s="1" customFormat="1" x14ac:dyDescent="0.2">
      <c r="A136" s="9" t="s">
        <v>112</v>
      </c>
      <c r="B136" s="31">
        <v>975878.31</v>
      </c>
      <c r="C136" s="31">
        <v>95579.63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f t="shared" si="16"/>
        <v>1071457.94</v>
      </c>
    </row>
    <row r="137" spans="1:9" s="1" customFormat="1" x14ac:dyDescent="0.2">
      <c r="A137" s="9" t="s">
        <v>113</v>
      </c>
      <c r="B137" s="31">
        <v>3810936.0900000017</v>
      </c>
      <c r="C137" s="31">
        <v>977454.82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f t="shared" si="16"/>
        <v>4788390.910000002</v>
      </c>
    </row>
    <row r="138" spans="1:9" s="1" customFormat="1" x14ac:dyDescent="0.2">
      <c r="A138" s="9" t="s">
        <v>114</v>
      </c>
      <c r="B138" s="31">
        <v>1134420.1299999999</v>
      </c>
      <c r="C138" s="31">
        <v>240283.13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f t="shared" si="16"/>
        <v>1374703.2599999998</v>
      </c>
    </row>
    <row r="139" spans="1:9" s="1" customFormat="1" x14ac:dyDescent="0.2">
      <c r="A139" s="9" t="s">
        <v>115</v>
      </c>
      <c r="B139" s="31">
        <v>3371726.38</v>
      </c>
      <c r="C139" s="31">
        <v>365996.27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f t="shared" si="16"/>
        <v>3737722.65</v>
      </c>
    </row>
    <row r="140" spans="1:9" s="1" customFormat="1" x14ac:dyDescent="0.2">
      <c r="A140" s="9" t="s">
        <v>116</v>
      </c>
      <c r="B140" s="31">
        <v>5040027.04</v>
      </c>
      <c r="C140" s="31">
        <v>630291.98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f t="shared" si="16"/>
        <v>5670319.0199999996</v>
      </c>
    </row>
    <row r="141" spans="1:9" s="1" customFormat="1" x14ac:dyDescent="0.2">
      <c r="A141" s="9" t="s">
        <v>117</v>
      </c>
      <c r="B141" s="31">
        <v>232350.43</v>
      </c>
      <c r="C141" s="31">
        <v>13183.4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f t="shared" si="16"/>
        <v>245533.83</v>
      </c>
    </row>
    <row r="142" spans="1:9" s="1" customFormat="1" x14ac:dyDescent="0.2">
      <c r="A142" s="9" t="s">
        <v>118</v>
      </c>
      <c r="B142" s="31">
        <v>14822400.789999995</v>
      </c>
      <c r="C142" s="31">
        <v>1164847.3999999999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f t="shared" si="16"/>
        <v>15987248.189999996</v>
      </c>
    </row>
    <row r="143" spans="1:9" s="1" customFormat="1" x14ac:dyDescent="0.2">
      <c r="A143" s="9" t="s">
        <v>119</v>
      </c>
      <c r="B143" s="31">
        <v>26240808.369999997</v>
      </c>
      <c r="C143" s="31">
        <v>4046047.67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f t="shared" si="16"/>
        <v>30286856.039999999</v>
      </c>
    </row>
    <row r="144" spans="1:9" s="1" customFormat="1" x14ac:dyDescent="0.2">
      <c r="A144" s="9" t="s">
        <v>120</v>
      </c>
      <c r="B144" s="31">
        <v>26602367.52</v>
      </c>
      <c r="C144" s="31">
        <v>2738380.1400000006</v>
      </c>
      <c r="D144" s="31">
        <v>1334760.6299999999</v>
      </c>
      <c r="E144" s="31">
        <v>0</v>
      </c>
      <c r="F144" s="31">
        <v>0</v>
      </c>
      <c r="G144" s="31">
        <v>0</v>
      </c>
      <c r="H144" s="31">
        <v>0</v>
      </c>
      <c r="I144" s="31">
        <f t="shared" si="16"/>
        <v>30675508.289999999</v>
      </c>
    </row>
    <row r="145" spans="1:9" s="1" customFormat="1" x14ac:dyDescent="0.2">
      <c r="A145" s="9" t="s">
        <v>121</v>
      </c>
      <c r="B145" s="31">
        <v>1215110.1800000002</v>
      </c>
      <c r="C145" s="31">
        <v>410882.58000000007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f t="shared" si="16"/>
        <v>1625992.7600000002</v>
      </c>
    </row>
    <row r="146" spans="1:9" s="1" customFormat="1" x14ac:dyDescent="0.2">
      <c r="A146" s="9" t="s">
        <v>122</v>
      </c>
      <c r="B146" s="31">
        <v>1374389.51</v>
      </c>
      <c r="C146" s="31">
        <v>101857.45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f t="shared" si="16"/>
        <v>1476246.96</v>
      </c>
    </row>
    <row r="147" spans="1:9" s="1" customFormat="1" x14ac:dyDescent="0.2">
      <c r="A147" s="9" t="s">
        <v>123</v>
      </c>
      <c r="B147" s="31">
        <v>4484177.4399999995</v>
      </c>
      <c r="C147" s="31">
        <v>761812.08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f t="shared" si="16"/>
        <v>5245989.5199999996</v>
      </c>
    </row>
    <row r="148" spans="1:9" s="1" customFormat="1" x14ac:dyDescent="0.2">
      <c r="A148" s="9" t="s">
        <v>124</v>
      </c>
      <c r="B148" s="31">
        <v>3735420.15</v>
      </c>
      <c r="C148" s="31">
        <v>793515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f t="shared" si="16"/>
        <v>4528935.1500000004</v>
      </c>
    </row>
    <row r="149" spans="1:9" s="1" customFormat="1" x14ac:dyDescent="0.2">
      <c r="A149" s="9" t="s">
        <v>125</v>
      </c>
      <c r="B149" s="31">
        <v>674866.04</v>
      </c>
      <c r="C149" s="31">
        <v>207010.74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f t="shared" si="16"/>
        <v>881876.78</v>
      </c>
    </row>
    <row r="150" spans="1:9" s="1" customFormat="1" x14ac:dyDescent="0.2">
      <c r="A150" s="9" t="s">
        <v>126</v>
      </c>
      <c r="B150" s="31">
        <v>2879875.41</v>
      </c>
      <c r="C150" s="31">
        <v>214230.21</v>
      </c>
      <c r="D150" s="31">
        <v>271899.36</v>
      </c>
      <c r="E150" s="31">
        <v>0</v>
      </c>
      <c r="F150" s="31">
        <v>0</v>
      </c>
      <c r="G150" s="31">
        <v>0</v>
      </c>
      <c r="H150" s="31">
        <v>0</v>
      </c>
      <c r="I150" s="31">
        <f t="shared" si="16"/>
        <v>3366004.98</v>
      </c>
    </row>
    <row r="151" spans="1:9" s="1" customFormat="1" x14ac:dyDescent="0.2">
      <c r="A151" s="9" t="s">
        <v>127</v>
      </c>
      <c r="B151" s="31">
        <v>1159913.8700000001</v>
      </c>
      <c r="C151" s="31">
        <v>216594.49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f t="shared" si="16"/>
        <v>1376508.36</v>
      </c>
    </row>
    <row r="152" spans="1:9" s="1" customFormat="1" x14ac:dyDescent="0.2">
      <c r="A152" s="9" t="s">
        <v>128</v>
      </c>
      <c r="B152" s="31">
        <v>39721813.850000001</v>
      </c>
      <c r="C152" s="31">
        <v>2010468.23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f t="shared" si="16"/>
        <v>41732282.079999998</v>
      </c>
    </row>
    <row r="153" spans="1:9" s="1" customFormat="1" x14ac:dyDescent="0.2">
      <c r="A153" s="9" t="s">
        <v>129</v>
      </c>
      <c r="B153" s="31">
        <v>28318580.159999996</v>
      </c>
      <c r="C153" s="31">
        <v>3267926.2699999996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f t="shared" si="16"/>
        <v>31586506.429999996</v>
      </c>
    </row>
    <row r="154" spans="1:9" s="1" customFormat="1" x14ac:dyDescent="0.2">
      <c r="A154" s="9" t="s">
        <v>130</v>
      </c>
      <c r="B154" s="31">
        <v>267705490.75999999</v>
      </c>
      <c r="C154" s="31">
        <v>22926557.190000001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f t="shared" si="16"/>
        <v>290632047.94999999</v>
      </c>
    </row>
    <row r="155" spans="1:9" s="1" customFormat="1" x14ac:dyDescent="0.2">
      <c r="A155" s="9" t="s">
        <v>131</v>
      </c>
      <c r="B155" s="31">
        <v>84652.61</v>
      </c>
      <c r="C155" s="31">
        <v>6434.760000000002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f t="shared" si="16"/>
        <v>91087.37</v>
      </c>
    </row>
    <row r="156" spans="1:9" s="1" customFormat="1" x14ac:dyDescent="0.2">
      <c r="A156" s="9" t="s">
        <v>132</v>
      </c>
      <c r="B156" s="31">
        <v>2709659.8900000006</v>
      </c>
      <c r="C156" s="31">
        <v>422182.64000000007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f t="shared" si="16"/>
        <v>3131842.5300000007</v>
      </c>
    </row>
    <row r="157" spans="1:9" s="1" customFormat="1" x14ac:dyDescent="0.2">
      <c r="A157" s="9" t="s">
        <v>133</v>
      </c>
      <c r="B157" s="31">
        <v>19804225.129999999</v>
      </c>
      <c r="C157" s="31">
        <v>621503.07000000007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f t="shared" si="16"/>
        <v>20425728.199999999</v>
      </c>
    </row>
    <row r="158" spans="1:9" s="1" customFormat="1" x14ac:dyDescent="0.2">
      <c r="A158" s="9" t="s">
        <v>134</v>
      </c>
      <c r="B158" s="31">
        <v>265541.76000000001</v>
      </c>
      <c r="C158" s="31">
        <v>33429.340000000004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f t="shared" si="16"/>
        <v>298971.10000000003</v>
      </c>
    </row>
    <row r="159" spans="1:9" s="1" customFormat="1" x14ac:dyDescent="0.2">
      <c r="A159" s="9" t="s">
        <v>135</v>
      </c>
      <c r="B159" s="31">
        <v>15844193.380000001</v>
      </c>
      <c r="C159" s="31">
        <v>3058548.37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f t="shared" si="16"/>
        <v>18902741.75</v>
      </c>
    </row>
    <row r="160" spans="1:9" s="1" customFormat="1" x14ac:dyDescent="0.2">
      <c r="A160" s="9" t="s">
        <v>136</v>
      </c>
      <c r="B160" s="31">
        <v>19925462.790000003</v>
      </c>
      <c r="C160" s="31">
        <v>914362.83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f t="shared" si="16"/>
        <v>20839825.620000001</v>
      </c>
    </row>
    <row r="161" spans="1:11" s="1" customFormat="1" x14ac:dyDescent="0.2">
      <c r="A161" s="9" t="s">
        <v>137</v>
      </c>
      <c r="B161" s="31">
        <v>7823198.3700000001</v>
      </c>
      <c r="C161" s="31">
        <v>1627521.89</v>
      </c>
      <c r="D161" s="31">
        <v>0</v>
      </c>
      <c r="E161" s="31">
        <v>0</v>
      </c>
      <c r="F161" s="31">
        <v>0</v>
      </c>
      <c r="G161" s="31">
        <v>0</v>
      </c>
      <c r="H161" s="31">
        <v>0</v>
      </c>
      <c r="I161" s="31">
        <f t="shared" si="16"/>
        <v>9450720.2599999998</v>
      </c>
    </row>
    <row r="162" spans="1:11" s="1" customFormat="1" x14ac:dyDescent="0.2">
      <c r="A162" s="9" t="s">
        <v>138</v>
      </c>
      <c r="B162" s="31">
        <v>7631990.5099999998</v>
      </c>
      <c r="C162" s="31">
        <v>371332.39000000007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f t="shared" si="16"/>
        <v>8003322.8999999994</v>
      </c>
    </row>
    <row r="163" spans="1:11" s="1" customFormat="1" x14ac:dyDescent="0.2">
      <c r="A163" s="9" t="s">
        <v>139</v>
      </c>
      <c r="B163" s="31">
        <v>1609135.21</v>
      </c>
      <c r="C163" s="31">
        <v>389538.02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f t="shared" si="16"/>
        <v>1998673.23</v>
      </c>
    </row>
    <row r="164" spans="1:11" s="1" customFormat="1" x14ac:dyDescent="0.2">
      <c r="A164" s="9" t="s">
        <v>140</v>
      </c>
      <c r="B164" s="31">
        <v>10679625.970000001</v>
      </c>
      <c r="C164" s="31">
        <v>1749311.38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f t="shared" si="16"/>
        <v>12428937.350000001</v>
      </c>
    </row>
    <row r="165" spans="1:11" s="1" customFormat="1" x14ac:dyDescent="0.2">
      <c r="A165" s="9" t="s">
        <v>141</v>
      </c>
      <c r="B165" s="31">
        <v>2774091.52</v>
      </c>
      <c r="C165" s="31">
        <v>719436.86000000022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f t="shared" si="16"/>
        <v>3493528.3800000004</v>
      </c>
    </row>
    <row r="166" spans="1:11" s="1" customFormat="1" x14ac:dyDescent="0.2">
      <c r="A166" s="16" t="s">
        <v>142</v>
      </c>
      <c r="B166" s="31">
        <v>6254933.5299999993</v>
      </c>
      <c r="C166" s="31">
        <v>1992262.58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f t="shared" si="16"/>
        <v>8247196.1099999994</v>
      </c>
    </row>
    <row r="167" spans="1:11" s="12" customFormat="1" x14ac:dyDescent="0.2">
      <c r="A167" s="11" t="s">
        <v>21</v>
      </c>
      <c r="B167" s="32">
        <v>772104371.06999993</v>
      </c>
      <c r="C167" s="32">
        <v>76913537.099999994</v>
      </c>
      <c r="D167" s="32">
        <v>1890134.5599999996</v>
      </c>
      <c r="E167" s="32">
        <v>0</v>
      </c>
      <c r="F167" s="32">
        <v>0</v>
      </c>
      <c r="G167" s="32">
        <v>0</v>
      </c>
      <c r="H167" s="32">
        <v>74428626.840000004</v>
      </c>
      <c r="I167" s="32">
        <f>SUM(I128:I166)</f>
        <v>925336669.57000005</v>
      </c>
      <c r="J167" s="1"/>
      <c r="K167" s="1"/>
    </row>
    <row r="168" spans="1:11" s="1" customFormat="1" x14ac:dyDescent="0.2">
      <c r="A168" s="9"/>
      <c r="B168" s="34"/>
      <c r="C168" s="34"/>
      <c r="D168" s="34"/>
      <c r="E168" s="35"/>
      <c r="F168" s="34"/>
      <c r="G168" s="34"/>
      <c r="H168" s="34"/>
      <c r="I168" s="34"/>
    </row>
    <row r="169" spans="1:11" s="1" customFormat="1" x14ac:dyDescent="0.2">
      <c r="A169" s="8" t="s">
        <v>143</v>
      </c>
      <c r="B169" s="31">
        <v>29273337.370000001</v>
      </c>
      <c r="C169" s="31">
        <v>3742963.02</v>
      </c>
      <c r="D169" s="31">
        <v>0</v>
      </c>
      <c r="E169" s="31">
        <v>5382566.6099999994</v>
      </c>
      <c r="F169" s="31">
        <v>0</v>
      </c>
      <c r="G169" s="31">
        <v>5382569.1200000001</v>
      </c>
      <c r="H169" s="31">
        <v>5379578.6900000004</v>
      </c>
      <c r="I169" s="31">
        <f t="shared" ref="I169:I173" si="17">SUM(B169:H169)</f>
        <v>49161014.809999995</v>
      </c>
    </row>
    <row r="170" spans="1:11" s="1" customFormat="1" x14ac:dyDescent="0.2">
      <c r="A170" s="9" t="s">
        <v>144</v>
      </c>
      <c r="B170" s="31">
        <v>9603462.8399999999</v>
      </c>
      <c r="C170" s="31">
        <v>747210.92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f t="shared" si="17"/>
        <v>10350673.76</v>
      </c>
    </row>
    <row r="171" spans="1:11" s="1" customFormat="1" x14ac:dyDescent="0.2">
      <c r="A171" s="9" t="s">
        <v>145</v>
      </c>
      <c r="B171" s="31">
        <v>5344307.0999999996</v>
      </c>
      <c r="C171" s="31">
        <v>256158.98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1">
        <f t="shared" si="17"/>
        <v>5600466.0800000001</v>
      </c>
    </row>
    <row r="172" spans="1:11" s="1" customFormat="1" x14ac:dyDescent="0.2">
      <c r="A172" s="9" t="s">
        <v>146</v>
      </c>
      <c r="B172" s="31">
        <v>4305870.7</v>
      </c>
      <c r="C172" s="31">
        <v>196279.99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f t="shared" si="17"/>
        <v>4502150.6900000004</v>
      </c>
    </row>
    <row r="173" spans="1:11" s="1" customFormat="1" x14ac:dyDescent="0.2">
      <c r="A173" s="9" t="s">
        <v>147</v>
      </c>
      <c r="B173" s="31">
        <v>5298254.92</v>
      </c>
      <c r="C173" s="31">
        <v>439956.64999999991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f t="shared" si="17"/>
        <v>5738211.5700000003</v>
      </c>
    </row>
    <row r="174" spans="1:11" s="12" customFormat="1" x14ac:dyDescent="0.2">
      <c r="A174" s="11" t="s">
        <v>21</v>
      </c>
      <c r="B174" s="32">
        <v>53825232.930000007</v>
      </c>
      <c r="C174" s="32">
        <v>5382569.5600000005</v>
      </c>
      <c r="D174" s="32">
        <v>0</v>
      </c>
      <c r="E174" s="32">
        <v>5382566.6099999994</v>
      </c>
      <c r="F174" s="32">
        <v>0</v>
      </c>
      <c r="G174" s="32">
        <v>5382569.1200000001</v>
      </c>
      <c r="H174" s="32">
        <v>5379578.6900000004</v>
      </c>
      <c r="I174" s="32">
        <f>SUM(I169:I173)</f>
        <v>75352516.909999996</v>
      </c>
      <c r="J174" s="1"/>
      <c r="K174" s="1"/>
    </row>
    <row r="175" spans="1:11" s="1" customFormat="1" x14ac:dyDescent="0.2">
      <c r="A175" s="9"/>
      <c r="B175" s="34"/>
      <c r="C175" s="34"/>
      <c r="D175" s="34"/>
      <c r="E175" s="35"/>
      <c r="F175" s="34"/>
      <c r="G175" s="34"/>
      <c r="H175" s="34"/>
      <c r="I175" s="34"/>
    </row>
    <row r="176" spans="1:11" s="1" customFormat="1" x14ac:dyDescent="0.2">
      <c r="A176" s="8" t="s">
        <v>148</v>
      </c>
      <c r="B176" s="31">
        <v>6332143.71</v>
      </c>
      <c r="C176" s="31">
        <v>666828.16</v>
      </c>
      <c r="D176" s="31">
        <v>2193771.7700000005</v>
      </c>
      <c r="E176" s="31">
        <v>1281588.5399999998</v>
      </c>
      <c r="F176" s="31">
        <v>1164541.3600000001</v>
      </c>
      <c r="G176" s="31">
        <v>0</v>
      </c>
      <c r="H176" s="31">
        <v>0</v>
      </c>
      <c r="I176" s="31">
        <f t="shared" ref="I176:I181" si="18">SUM(B176:H176)</f>
        <v>11638873.539999999</v>
      </c>
    </row>
    <row r="177" spans="1:11" s="1" customFormat="1" x14ac:dyDescent="0.2">
      <c r="A177" s="9" t="s">
        <v>149</v>
      </c>
      <c r="B177" s="31">
        <v>1043842.36</v>
      </c>
      <c r="C177" s="31">
        <v>47086.5</v>
      </c>
      <c r="D177" s="31">
        <v>112018.58</v>
      </c>
      <c r="E177" s="31">
        <v>0</v>
      </c>
      <c r="F177" s="31">
        <v>0</v>
      </c>
      <c r="G177" s="31">
        <v>0</v>
      </c>
      <c r="H177" s="31">
        <v>0</v>
      </c>
      <c r="I177" s="31">
        <f t="shared" si="18"/>
        <v>1202947.44</v>
      </c>
    </row>
    <row r="178" spans="1:11" s="1" customFormat="1" x14ac:dyDescent="0.2">
      <c r="A178" s="9" t="s">
        <v>150</v>
      </c>
      <c r="B178" s="31">
        <v>5105786.7200000007</v>
      </c>
      <c r="C178" s="31">
        <v>493717.52000000008</v>
      </c>
      <c r="D178" s="31">
        <v>1174552.07</v>
      </c>
      <c r="E178" s="31">
        <v>0</v>
      </c>
      <c r="F178" s="31">
        <v>0</v>
      </c>
      <c r="G178" s="31">
        <v>0</v>
      </c>
      <c r="H178" s="31">
        <v>0</v>
      </c>
      <c r="I178" s="31">
        <f t="shared" si="18"/>
        <v>6774056.3100000015</v>
      </c>
    </row>
    <row r="179" spans="1:11" s="1" customFormat="1" x14ac:dyDescent="0.2">
      <c r="A179" s="9" t="s">
        <v>151</v>
      </c>
      <c r="B179" s="31">
        <v>101505.41000000002</v>
      </c>
      <c r="C179" s="31">
        <v>38045.89</v>
      </c>
      <c r="D179" s="31">
        <v>90511.01</v>
      </c>
      <c r="E179" s="31">
        <v>0</v>
      </c>
      <c r="F179" s="31">
        <v>0</v>
      </c>
      <c r="G179" s="31">
        <v>0</v>
      </c>
      <c r="H179" s="31">
        <v>0</v>
      </c>
      <c r="I179" s="31">
        <f t="shared" si="18"/>
        <v>230062.31</v>
      </c>
    </row>
    <row r="180" spans="1:11" s="1" customFormat="1" x14ac:dyDescent="0.2">
      <c r="A180" s="9" t="s">
        <v>152</v>
      </c>
      <c r="B180" s="31">
        <v>199344.31</v>
      </c>
      <c r="C180" s="31">
        <v>22601.500000000004</v>
      </c>
      <c r="D180" s="31">
        <v>53768.929999999993</v>
      </c>
      <c r="E180" s="31">
        <v>0</v>
      </c>
      <c r="F180" s="31">
        <v>0</v>
      </c>
      <c r="G180" s="31">
        <v>0</v>
      </c>
      <c r="H180" s="31">
        <v>0</v>
      </c>
      <c r="I180" s="31">
        <f t="shared" si="18"/>
        <v>275714.74</v>
      </c>
    </row>
    <row r="181" spans="1:11" s="1" customFormat="1" x14ac:dyDescent="0.2">
      <c r="A181" s="9" t="s">
        <v>153</v>
      </c>
      <c r="B181" s="31">
        <v>32954.070000000007</v>
      </c>
      <c r="C181" s="31">
        <v>13309.77</v>
      </c>
      <c r="D181" s="31">
        <v>31663.919999999998</v>
      </c>
      <c r="E181" s="31">
        <v>0</v>
      </c>
      <c r="F181" s="31">
        <v>0</v>
      </c>
      <c r="G181" s="31">
        <v>0</v>
      </c>
      <c r="H181" s="31">
        <v>0</v>
      </c>
      <c r="I181" s="31">
        <f t="shared" si="18"/>
        <v>77927.760000000009</v>
      </c>
    </row>
    <row r="182" spans="1:11" s="12" customFormat="1" x14ac:dyDescent="0.2">
      <c r="A182" s="11" t="s">
        <v>21</v>
      </c>
      <c r="B182" s="32">
        <v>12815576.580000002</v>
      </c>
      <c r="C182" s="32">
        <v>1281589.3400000001</v>
      </c>
      <c r="D182" s="32">
        <v>3656286.2800000007</v>
      </c>
      <c r="E182" s="32">
        <v>1281588.5399999998</v>
      </c>
      <c r="F182" s="32">
        <v>1164541.3600000001</v>
      </c>
      <c r="G182" s="32">
        <v>0</v>
      </c>
      <c r="H182" s="32">
        <v>0</v>
      </c>
      <c r="I182" s="32">
        <f>SUM(I176:I181)</f>
        <v>20199582.099999998</v>
      </c>
      <c r="J182" s="1"/>
      <c r="K182" s="1"/>
    </row>
    <row r="183" spans="1:11" s="1" customFormat="1" x14ac:dyDescent="0.2">
      <c r="A183" s="9"/>
      <c r="B183" s="34"/>
      <c r="C183" s="34"/>
      <c r="D183" s="34"/>
      <c r="E183" s="35"/>
      <c r="F183" s="34"/>
      <c r="G183" s="34"/>
      <c r="H183" s="34"/>
      <c r="I183" s="34"/>
    </row>
    <row r="184" spans="1:11" s="1" customFormat="1" x14ac:dyDescent="0.2">
      <c r="A184" s="8" t="s">
        <v>154</v>
      </c>
      <c r="B184" s="31">
        <v>2248130.67</v>
      </c>
      <c r="C184" s="31">
        <v>0</v>
      </c>
      <c r="D184" s="31">
        <v>0</v>
      </c>
      <c r="E184" s="31">
        <v>0</v>
      </c>
      <c r="F184" s="31">
        <v>520453.6</v>
      </c>
      <c r="G184" s="31">
        <v>0</v>
      </c>
      <c r="H184" s="31">
        <v>0</v>
      </c>
      <c r="I184" s="31">
        <f t="shared" ref="I184:I187" si="19">SUM(B184:H184)</f>
        <v>2768584.27</v>
      </c>
    </row>
    <row r="185" spans="1:11" s="1" customFormat="1" x14ac:dyDescent="0.2">
      <c r="A185" s="9" t="s">
        <v>155</v>
      </c>
      <c r="B185" s="31">
        <v>488401.45</v>
      </c>
      <c r="C185" s="31">
        <v>0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f t="shared" si="19"/>
        <v>488401.45</v>
      </c>
    </row>
    <row r="186" spans="1:11" s="1" customFormat="1" x14ac:dyDescent="0.2">
      <c r="A186" s="9" t="s">
        <v>156</v>
      </c>
      <c r="B186" s="31">
        <v>652920.88</v>
      </c>
      <c r="C186" s="31">
        <v>0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f t="shared" si="19"/>
        <v>652920.88</v>
      </c>
    </row>
    <row r="187" spans="1:11" s="1" customFormat="1" x14ac:dyDescent="0.2">
      <c r="A187" s="9" t="s">
        <v>157</v>
      </c>
      <c r="B187" s="31">
        <v>522976.17999999993</v>
      </c>
      <c r="C187" s="31">
        <v>0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f t="shared" si="19"/>
        <v>522976.17999999993</v>
      </c>
    </row>
    <row r="188" spans="1:11" s="12" customFormat="1" x14ac:dyDescent="0.2">
      <c r="A188" s="11" t="s">
        <v>21</v>
      </c>
      <c r="B188" s="32">
        <v>3912429.1799999997</v>
      </c>
      <c r="C188" s="32">
        <v>0</v>
      </c>
      <c r="D188" s="32">
        <v>0</v>
      </c>
      <c r="E188" s="32">
        <v>0</v>
      </c>
      <c r="F188" s="32">
        <v>520453.6</v>
      </c>
      <c r="G188" s="32">
        <v>0</v>
      </c>
      <c r="H188" s="32">
        <v>0</v>
      </c>
      <c r="I188" s="32">
        <f>SUM(I184:I187)</f>
        <v>4432882.78</v>
      </c>
      <c r="J188" s="1"/>
      <c r="K188" s="1"/>
    </row>
    <row r="189" spans="1:11" s="1" customFormat="1" x14ac:dyDescent="0.2">
      <c r="A189" s="9"/>
      <c r="B189" s="34"/>
      <c r="C189" s="34"/>
      <c r="D189" s="34"/>
      <c r="E189" s="35"/>
      <c r="F189" s="34"/>
      <c r="G189" s="34"/>
      <c r="H189" s="34"/>
      <c r="I189" s="34"/>
    </row>
    <row r="190" spans="1:11" s="1" customFormat="1" x14ac:dyDescent="0.2">
      <c r="A190" s="8" t="s">
        <v>158</v>
      </c>
      <c r="B190" s="31">
        <v>7873336.4199999999</v>
      </c>
      <c r="C190" s="31">
        <v>1163823.02</v>
      </c>
      <c r="D190" s="31">
        <v>0</v>
      </c>
      <c r="E190" s="31">
        <v>1824411.04</v>
      </c>
      <c r="F190" s="31">
        <v>1657493.0099999998</v>
      </c>
      <c r="G190" s="31">
        <v>0</v>
      </c>
      <c r="H190" s="31">
        <v>1823633.36</v>
      </c>
      <c r="I190" s="31">
        <f t="shared" ref="I190:I199" si="20">SUM(B190:H190)</f>
        <v>14342696.85</v>
      </c>
    </row>
    <row r="191" spans="1:11" s="1" customFormat="1" x14ac:dyDescent="0.2">
      <c r="A191" s="9" t="s">
        <v>159</v>
      </c>
      <c r="B191" s="31">
        <v>4239476.8600000003</v>
      </c>
      <c r="C191" s="31">
        <v>355391.13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f t="shared" si="20"/>
        <v>4594867.99</v>
      </c>
    </row>
    <row r="192" spans="1:11" s="1" customFormat="1" x14ac:dyDescent="0.2">
      <c r="A192" s="9" t="s">
        <v>160</v>
      </c>
      <c r="B192" s="31">
        <v>4918795.3499999996</v>
      </c>
      <c r="C192" s="31">
        <v>156450.37999999998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f t="shared" si="20"/>
        <v>5075245.7299999995</v>
      </c>
    </row>
    <row r="193" spans="1:11" s="1" customFormat="1" x14ac:dyDescent="0.2">
      <c r="A193" s="9" t="s">
        <v>161</v>
      </c>
      <c r="B193" s="31">
        <v>329567.86</v>
      </c>
      <c r="C193" s="31">
        <v>23420.720000000001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f t="shared" si="20"/>
        <v>352988.57999999996</v>
      </c>
    </row>
    <row r="194" spans="1:11" s="1" customFormat="1" x14ac:dyDescent="0.2">
      <c r="A194" s="9" t="s">
        <v>162</v>
      </c>
      <c r="B194" s="31">
        <v>82179.260000000009</v>
      </c>
      <c r="C194" s="31">
        <v>15822.009999999998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f t="shared" si="20"/>
        <v>98001.27</v>
      </c>
    </row>
    <row r="195" spans="1:11" s="1" customFormat="1" x14ac:dyDescent="0.2">
      <c r="A195" s="9" t="s">
        <v>163</v>
      </c>
      <c r="B195" s="31">
        <v>402350.69000000006</v>
      </c>
      <c r="C195" s="31">
        <v>40387.710000000006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f t="shared" si="20"/>
        <v>442738.40000000008</v>
      </c>
    </row>
    <row r="196" spans="1:11" s="1" customFormat="1" x14ac:dyDescent="0.2">
      <c r="A196" s="9" t="s">
        <v>164</v>
      </c>
      <c r="B196" s="31">
        <v>40317.480000000003</v>
      </c>
      <c r="C196" s="31">
        <v>13531.969999999998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f t="shared" si="20"/>
        <v>53849.45</v>
      </c>
    </row>
    <row r="197" spans="1:11" s="1" customFormat="1" x14ac:dyDescent="0.2">
      <c r="A197" s="9" t="s">
        <v>165</v>
      </c>
      <c r="B197" s="31">
        <v>127513.12</v>
      </c>
      <c r="C197" s="31">
        <v>14989.25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f t="shared" si="20"/>
        <v>142502.37</v>
      </c>
    </row>
    <row r="198" spans="1:11" s="1" customFormat="1" x14ac:dyDescent="0.2">
      <c r="A198" s="9" t="s">
        <v>166</v>
      </c>
      <c r="B198" s="31">
        <v>32801.96</v>
      </c>
      <c r="C198" s="31">
        <v>12699.240000000002</v>
      </c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f t="shared" si="20"/>
        <v>45501.2</v>
      </c>
    </row>
    <row r="199" spans="1:11" s="1" customFormat="1" x14ac:dyDescent="0.2">
      <c r="A199" s="9" t="s">
        <v>167</v>
      </c>
      <c r="B199" s="31">
        <v>197479.77</v>
      </c>
      <c r="C199" s="31">
        <v>27896.66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f t="shared" si="20"/>
        <v>225376.43</v>
      </c>
    </row>
    <row r="200" spans="1:11" s="12" customFormat="1" x14ac:dyDescent="0.2">
      <c r="A200" s="11" t="s">
        <v>21</v>
      </c>
      <c r="B200" s="32">
        <v>18243818.770000007</v>
      </c>
      <c r="C200" s="32">
        <v>1824412.0899999996</v>
      </c>
      <c r="D200" s="32">
        <v>0</v>
      </c>
      <c r="E200" s="32">
        <v>1824411.04</v>
      </c>
      <c r="F200" s="32">
        <v>1657493.0099999998</v>
      </c>
      <c r="G200" s="32">
        <v>0</v>
      </c>
      <c r="H200" s="32">
        <v>1823633.36</v>
      </c>
      <c r="I200" s="32">
        <f>SUM(I190:I199)</f>
        <v>25373768.269999996</v>
      </c>
      <c r="J200" s="1"/>
      <c r="K200" s="1"/>
    </row>
    <row r="201" spans="1:11" s="1" customFormat="1" x14ac:dyDescent="0.2">
      <c r="A201" s="9"/>
      <c r="B201" s="34"/>
      <c r="C201" s="34"/>
      <c r="D201" s="34"/>
      <c r="E201" s="35"/>
      <c r="F201" s="34"/>
      <c r="G201" s="34"/>
      <c r="H201" s="34"/>
      <c r="I201" s="34"/>
    </row>
    <row r="202" spans="1:11" s="1" customFormat="1" x14ac:dyDescent="0.2">
      <c r="A202" s="8" t="s">
        <v>168</v>
      </c>
      <c r="B202" s="31">
        <v>840523.7799999998</v>
      </c>
      <c r="C202" s="31">
        <v>89179.14</v>
      </c>
      <c r="D202" s="31">
        <v>271714.98000000004</v>
      </c>
      <c r="E202" s="31">
        <v>0</v>
      </c>
      <c r="F202" s="31">
        <v>146766.58000000002</v>
      </c>
      <c r="G202" s="31">
        <v>162174.12</v>
      </c>
      <c r="H202" s="31">
        <v>0</v>
      </c>
      <c r="I202" s="31">
        <f t="shared" ref="I202:I210" si="21">SUM(B202:H202)</f>
        <v>1510358.6</v>
      </c>
    </row>
    <row r="203" spans="1:11" s="1" customFormat="1" x14ac:dyDescent="0.2">
      <c r="A203" s="9" t="s">
        <v>169</v>
      </c>
      <c r="B203" s="31">
        <v>24868.51</v>
      </c>
      <c r="C203" s="31">
        <v>3690.02</v>
      </c>
      <c r="D203" s="31">
        <v>9157.08</v>
      </c>
      <c r="E203" s="31">
        <v>0</v>
      </c>
      <c r="F203" s="31">
        <v>0</v>
      </c>
      <c r="G203" s="31">
        <v>0</v>
      </c>
      <c r="H203" s="31">
        <v>0</v>
      </c>
      <c r="I203" s="31">
        <f t="shared" si="21"/>
        <v>37715.61</v>
      </c>
    </row>
    <row r="204" spans="1:11" s="1" customFormat="1" x14ac:dyDescent="0.2">
      <c r="A204" s="9" t="s">
        <v>170</v>
      </c>
      <c r="B204" s="31">
        <v>16837.859999999997</v>
      </c>
      <c r="C204" s="31">
        <v>3019.1000000000004</v>
      </c>
      <c r="D204" s="31">
        <v>7492.15</v>
      </c>
      <c r="E204" s="31">
        <v>0</v>
      </c>
      <c r="F204" s="31">
        <v>0</v>
      </c>
      <c r="G204" s="31">
        <v>0</v>
      </c>
      <c r="H204" s="31">
        <v>0</v>
      </c>
      <c r="I204" s="31">
        <f t="shared" si="21"/>
        <v>27349.11</v>
      </c>
    </row>
    <row r="205" spans="1:11" s="1" customFormat="1" x14ac:dyDescent="0.2">
      <c r="A205" s="9" t="s">
        <v>171</v>
      </c>
      <c r="B205" s="31">
        <v>293101.36000000004</v>
      </c>
      <c r="C205" s="31">
        <v>23012.229999999996</v>
      </c>
      <c r="D205" s="31">
        <v>57106.73</v>
      </c>
      <c r="E205" s="31">
        <v>0</v>
      </c>
      <c r="F205" s="31">
        <v>0</v>
      </c>
      <c r="G205" s="31">
        <v>0</v>
      </c>
      <c r="H205" s="31">
        <v>0</v>
      </c>
      <c r="I205" s="31">
        <f t="shared" si="21"/>
        <v>373220.32</v>
      </c>
    </row>
    <row r="206" spans="1:11" s="1" customFormat="1" x14ac:dyDescent="0.2">
      <c r="A206" s="9" t="s">
        <v>172</v>
      </c>
      <c r="B206" s="31">
        <v>25357.26</v>
      </c>
      <c r="C206" s="31">
        <v>5568.54</v>
      </c>
      <c r="D206" s="31">
        <v>13818.85</v>
      </c>
      <c r="E206" s="31">
        <v>0</v>
      </c>
      <c r="F206" s="31">
        <v>0</v>
      </c>
      <c r="G206" s="31">
        <v>0</v>
      </c>
      <c r="H206" s="31">
        <v>0</v>
      </c>
      <c r="I206" s="31">
        <f t="shared" si="21"/>
        <v>44744.65</v>
      </c>
    </row>
    <row r="207" spans="1:11" s="1" customFormat="1" x14ac:dyDescent="0.2">
      <c r="A207" s="9" t="s">
        <v>173</v>
      </c>
      <c r="B207" s="31">
        <v>121169.39</v>
      </c>
      <c r="C207" s="31">
        <v>12143.490000000002</v>
      </c>
      <c r="D207" s="31">
        <v>30135.05</v>
      </c>
      <c r="E207" s="31">
        <v>0</v>
      </c>
      <c r="F207" s="31">
        <v>0</v>
      </c>
      <c r="G207" s="31">
        <v>0</v>
      </c>
      <c r="H207" s="31">
        <v>0</v>
      </c>
      <c r="I207" s="31">
        <f t="shared" si="21"/>
        <v>163447.93</v>
      </c>
    </row>
    <row r="208" spans="1:11" s="1" customFormat="1" x14ac:dyDescent="0.2">
      <c r="A208" s="9" t="s">
        <v>174</v>
      </c>
      <c r="B208" s="31">
        <v>141049.03000000003</v>
      </c>
      <c r="C208" s="31">
        <v>7715.47</v>
      </c>
      <c r="D208" s="31">
        <v>19146.59</v>
      </c>
      <c r="E208" s="31">
        <v>0</v>
      </c>
      <c r="F208" s="31">
        <v>0</v>
      </c>
      <c r="G208" s="31">
        <v>0</v>
      </c>
      <c r="H208" s="31">
        <v>0</v>
      </c>
      <c r="I208" s="31">
        <f t="shared" si="21"/>
        <v>167911.09000000003</v>
      </c>
    </row>
    <row r="209" spans="1:11" s="1" customFormat="1" x14ac:dyDescent="0.2">
      <c r="A209" s="9" t="s">
        <v>175</v>
      </c>
      <c r="B209" s="31">
        <v>38644.259999999995</v>
      </c>
      <c r="C209" s="31">
        <v>5904.02</v>
      </c>
      <c r="D209" s="31">
        <v>14651.29</v>
      </c>
      <c r="E209" s="31">
        <v>0</v>
      </c>
      <c r="F209" s="31">
        <v>0</v>
      </c>
      <c r="G209" s="31">
        <v>0</v>
      </c>
      <c r="H209" s="31">
        <v>0</v>
      </c>
      <c r="I209" s="31">
        <f t="shared" si="21"/>
        <v>59199.57</v>
      </c>
    </row>
    <row r="210" spans="1:11" s="1" customFormat="1" x14ac:dyDescent="0.2">
      <c r="A210" s="9" t="s">
        <v>176</v>
      </c>
      <c r="B210" s="31">
        <v>120132.16999999998</v>
      </c>
      <c r="C210" s="31">
        <v>11942.22</v>
      </c>
      <c r="D210" s="31">
        <v>29635.58</v>
      </c>
      <c r="E210" s="31">
        <v>0</v>
      </c>
      <c r="F210" s="31">
        <v>0</v>
      </c>
      <c r="G210" s="31">
        <v>0</v>
      </c>
      <c r="H210" s="31">
        <v>0</v>
      </c>
      <c r="I210" s="31">
        <f t="shared" si="21"/>
        <v>161709.96999999997</v>
      </c>
    </row>
    <row r="211" spans="1:11" s="12" customFormat="1" x14ac:dyDescent="0.2">
      <c r="A211" s="11" t="s">
        <v>21</v>
      </c>
      <c r="B211" s="32">
        <v>1621683.6199999996</v>
      </c>
      <c r="C211" s="32">
        <v>162174.22999999998</v>
      </c>
      <c r="D211" s="32">
        <v>452858.30000000005</v>
      </c>
      <c r="E211" s="32">
        <v>0</v>
      </c>
      <c r="F211" s="32">
        <v>146766.58000000002</v>
      </c>
      <c r="G211" s="32">
        <v>162174.12</v>
      </c>
      <c r="H211" s="32">
        <v>0</v>
      </c>
      <c r="I211" s="32">
        <f>SUM(I202:I210)</f>
        <v>2545656.8499999996</v>
      </c>
      <c r="J211" s="1"/>
      <c r="K211" s="1"/>
    </row>
    <row r="212" spans="1:11" s="1" customFormat="1" ht="12.75" x14ac:dyDescent="0.2">
      <c r="A212" s="9"/>
      <c r="B212" s="33"/>
      <c r="C212" s="33"/>
      <c r="D212" s="33"/>
      <c r="E212" s="33"/>
      <c r="F212" s="33"/>
      <c r="G212" s="33"/>
      <c r="H212" s="33"/>
      <c r="I212" s="33"/>
    </row>
    <row r="213" spans="1:11" s="1" customFormat="1" x14ac:dyDescent="0.2">
      <c r="A213" s="8" t="s">
        <v>177</v>
      </c>
      <c r="B213" s="31">
        <v>6062687.9099999992</v>
      </c>
      <c r="C213" s="31">
        <v>772958.64999999979</v>
      </c>
      <c r="D213" s="31">
        <v>51377.35</v>
      </c>
      <c r="E213" s="31">
        <v>900363.74</v>
      </c>
      <c r="F213" s="31">
        <v>818312.0299999998</v>
      </c>
      <c r="G213" s="31">
        <v>900360.49</v>
      </c>
      <c r="H213" s="31">
        <v>900182.64</v>
      </c>
      <c r="I213" s="31">
        <f t="shared" ref="I213:I214" si="22">SUM(B213:H213)</f>
        <v>10406242.809999999</v>
      </c>
    </row>
    <row r="214" spans="1:11" s="1" customFormat="1" x14ac:dyDescent="0.2">
      <c r="A214" s="9" t="s">
        <v>178</v>
      </c>
      <c r="B214" s="31">
        <v>2940884.3599999994</v>
      </c>
      <c r="C214" s="31">
        <v>127405.95</v>
      </c>
      <c r="D214" s="31">
        <v>291214.58999999997</v>
      </c>
      <c r="E214" s="31">
        <v>0</v>
      </c>
      <c r="F214" s="31">
        <v>0</v>
      </c>
      <c r="G214" s="31">
        <v>0</v>
      </c>
      <c r="H214" s="31">
        <v>0</v>
      </c>
      <c r="I214" s="31">
        <f t="shared" si="22"/>
        <v>3359504.8999999994</v>
      </c>
    </row>
    <row r="215" spans="1:11" s="12" customFormat="1" x14ac:dyDescent="0.2">
      <c r="A215" s="11" t="s">
        <v>21</v>
      </c>
      <c r="B215" s="32">
        <v>9003572.2699999996</v>
      </c>
      <c r="C215" s="32">
        <v>900364.59999999974</v>
      </c>
      <c r="D215" s="32">
        <v>342591.93999999994</v>
      </c>
      <c r="E215" s="32">
        <v>900363.74</v>
      </c>
      <c r="F215" s="32">
        <v>818312.0299999998</v>
      </c>
      <c r="G215" s="32">
        <v>900360.49</v>
      </c>
      <c r="H215" s="32">
        <v>900182.64</v>
      </c>
      <c r="I215" s="32">
        <f>SUM(I213:I214)</f>
        <v>13765747.709999997</v>
      </c>
      <c r="J215" s="1"/>
      <c r="K215" s="1"/>
    </row>
    <row r="216" spans="1:11" s="1" customFormat="1" ht="12.75" x14ac:dyDescent="0.2">
      <c r="A216" s="9"/>
      <c r="B216" s="33"/>
      <c r="C216" s="33"/>
      <c r="D216" s="33"/>
      <c r="E216" s="33"/>
      <c r="F216" s="33"/>
      <c r="G216" s="33"/>
      <c r="H216" s="33"/>
      <c r="I216" s="33"/>
    </row>
    <row r="217" spans="1:11" s="1" customFormat="1" x14ac:dyDescent="0.2">
      <c r="A217" s="8" t="s">
        <v>179</v>
      </c>
      <c r="B217" s="31">
        <v>3000634.0399999996</v>
      </c>
      <c r="C217" s="31">
        <v>482154.57</v>
      </c>
      <c r="D217" s="31">
        <v>23730.36</v>
      </c>
      <c r="E217" s="31">
        <v>740226.96</v>
      </c>
      <c r="F217" s="31">
        <v>677002.50000000012</v>
      </c>
      <c r="G217" s="31">
        <v>0</v>
      </c>
      <c r="H217" s="31">
        <v>746633.86000000022</v>
      </c>
      <c r="I217" s="31">
        <f t="shared" ref="I217:I230" si="23">SUM(B217:H217)</f>
        <v>5670382.29</v>
      </c>
    </row>
    <row r="218" spans="1:11" s="1" customFormat="1" x14ac:dyDescent="0.2">
      <c r="A218" s="9" t="s">
        <v>180</v>
      </c>
      <c r="B218" s="31">
        <v>475721.86</v>
      </c>
      <c r="C218" s="31">
        <v>37935.300000000003</v>
      </c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f t="shared" si="23"/>
        <v>513657.16</v>
      </c>
    </row>
    <row r="219" spans="1:11" s="1" customFormat="1" x14ac:dyDescent="0.2">
      <c r="A219" s="9" t="s">
        <v>181</v>
      </c>
      <c r="B219" s="31">
        <v>23464.410000000003</v>
      </c>
      <c r="C219" s="31">
        <v>3706.76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f t="shared" si="23"/>
        <v>27171.170000000006</v>
      </c>
    </row>
    <row r="220" spans="1:11" s="1" customFormat="1" x14ac:dyDescent="0.2">
      <c r="A220" s="9" t="s">
        <v>182</v>
      </c>
      <c r="B220" s="31">
        <v>81810.83</v>
      </c>
      <c r="C220" s="31">
        <v>19277.79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f t="shared" si="23"/>
        <v>101088.62</v>
      </c>
    </row>
    <row r="221" spans="1:11" s="1" customFormat="1" x14ac:dyDescent="0.2">
      <c r="A221" s="9" t="s">
        <v>183</v>
      </c>
      <c r="B221" s="31">
        <v>9423.25</v>
      </c>
      <c r="C221" s="31">
        <v>4574.3200000000006</v>
      </c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f t="shared" si="23"/>
        <v>13997.57</v>
      </c>
    </row>
    <row r="222" spans="1:11" s="1" customFormat="1" x14ac:dyDescent="0.2">
      <c r="A222" s="9" t="s">
        <v>184</v>
      </c>
      <c r="B222" s="31">
        <v>18442.46</v>
      </c>
      <c r="C222" s="31">
        <v>3864.51</v>
      </c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f t="shared" si="23"/>
        <v>22306.97</v>
      </c>
    </row>
    <row r="223" spans="1:11" s="1" customFormat="1" x14ac:dyDescent="0.2">
      <c r="A223" s="9" t="s">
        <v>185</v>
      </c>
      <c r="B223" s="31">
        <v>472934.6999999999</v>
      </c>
      <c r="C223" s="31">
        <v>41326.619999999995</v>
      </c>
      <c r="D223" s="31">
        <v>45816.02</v>
      </c>
      <c r="E223" s="31">
        <v>0</v>
      </c>
      <c r="F223" s="31">
        <v>0</v>
      </c>
      <c r="G223" s="31">
        <v>0</v>
      </c>
      <c r="H223" s="31">
        <v>0</v>
      </c>
      <c r="I223" s="31">
        <f t="shared" si="23"/>
        <v>560077.33999999985</v>
      </c>
    </row>
    <row r="224" spans="1:11" s="1" customFormat="1" x14ac:dyDescent="0.2">
      <c r="A224" s="9" t="s">
        <v>186</v>
      </c>
      <c r="B224" s="31">
        <v>1959235.9799999995</v>
      </c>
      <c r="C224" s="31">
        <v>77842.31</v>
      </c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f t="shared" si="23"/>
        <v>2037078.2899999996</v>
      </c>
    </row>
    <row r="225" spans="1:11" s="1" customFormat="1" x14ac:dyDescent="0.2">
      <c r="A225" s="9" t="s">
        <v>187</v>
      </c>
      <c r="B225" s="31">
        <v>281168.09999999998</v>
      </c>
      <c r="C225" s="31">
        <v>26893.84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f t="shared" si="23"/>
        <v>308061.94</v>
      </c>
    </row>
    <row r="226" spans="1:11" s="1" customFormat="1" x14ac:dyDescent="0.2">
      <c r="A226" s="9" t="s">
        <v>188</v>
      </c>
      <c r="B226" s="31">
        <v>91538.46</v>
      </c>
      <c r="C226" s="31">
        <v>9227.5</v>
      </c>
      <c r="D226" s="31">
        <v>0</v>
      </c>
      <c r="E226" s="31">
        <v>0</v>
      </c>
      <c r="F226" s="31">
        <v>0</v>
      </c>
      <c r="G226" s="31">
        <v>0</v>
      </c>
      <c r="H226" s="31">
        <v>0</v>
      </c>
      <c r="I226" s="31">
        <f t="shared" si="23"/>
        <v>100765.96</v>
      </c>
    </row>
    <row r="227" spans="1:11" s="1" customFormat="1" x14ac:dyDescent="0.2">
      <c r="A227" s="9" t="s">
        <v>189</v>
      </c>
      <c r="B227" s="31">
        <v>27055.789999999997</v>
      </c>
      <c r="C227" s="31">
        <v>4495.45</v>
      </c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f t="shared" si="23"/>
        <v>31551.239999999998</v>
      </c>
    </row>
    <row r="228" spans="1:11" s="1" customFormat="1" x14ac:dyDescent="0.2">
      <c r="A228" s="9" t="s">
        <v>190</v>
      </c>
      <c r="B228" s="31">
        <v>301669.28000000003</v>
      </c>
      <c r="C228" s="31">
        <v>17508.599999999999</v>
      </c>
      <c r="D228" s="31">
        <v>17443.809999999998</v>
      </c>
      <c r="E228" s="31">
        <v>0</v>
      </c>
      <c r="F228" s="31">
        <v>0</v>
      </c>
      <c r="G228" s="31">
        <v>0</v>
      </c>
      <c r="H228" s="31">
        <v>0</v>
      </c>
      <c r="I228" s="31">
        <f t="shared" si="23"/>
        <v>336621.69</v>
      </c>
    </row>
    <row r="229" spans="1:11" s="1" customFormat="1" x14ac:dyDescent="0.2">
      <c r="A229" s="9" t="s">
        <v>191</v>
      </c>
      <c r="B229" s="31">
        <v>287638.20999999996</v>
      </c>
      <c r="C229" s="31">
        <v>15379.18</v>
      </c>
      <c r="D229" s="31">
        <v>28391.97</v>
      </c>
      <c r="E229" s="31">
        <v>0</v>
      </c>
      <c r="F229" s="31">
        <v>0</v>
      </c>
      <c r="G229" s="31">
        <v>0</v>
      </c>
      <c r="H229" s="31">
        <v>0</v>
      </c>
      <c r="I229" s="31">
        <f t="shared" si="23"/>
        <v>331409.36</v>
      </c>
    </row>
    <row r="230" spans="1:11" s="1" customFormat="1" x14ac:dyDescent="0.2">
      <c r="A230" s="9" t="s">
        <v>192</v>
      </c>
      <c r="B230" s="31">
        <v>435727.26000000018</v>
      </c>
      <c r="C230" s="31">
        <v>7334.69</v>
      </c>
      <c r="D230" s="31">
        <v>42954.86</v>
      </c>
      <c r="E230" s="31">
        <v>0</v>
      </c>
      <c r="F230" s="31">
        <v>0</v>
      </c>
      <c r="G230" s="31">
        <v>0</v>
      </c>
      <c r="H230" s="31">
        <v>0</v>
      </c>
      <c r="I230" s="31">
        <f t="shared" si="23"/>
        <v>486016.81000000017</v>
      </c>
    </row>
    <row r="231" spans="1:11" s="12" customFormat="1" x14ac:dyDescent="0.2">
      <c r="A231" s="11" t="s">
        <v>21</v>
      </c>
      <c r="B231" s="32">
        <v>7466464.629999999</v>
      </c>
      <c r="C231" s="32">
        <v>751521.43999999983</v>
      </c>
      <c r="D231" s="32">
        <v>158337.02000000002</v>
      </c>
      <c r="E231" s="32">
        <v>740226.96</v>
      </c>
      <c r="F231" s="32">
        <v>677002.50000000012</v>
      </c>
      <c r="G231" s="32">
        <v>0</v>
      </c>
      <c r="H231" s="32">
        <v>746633.86000000022</v>
      </c>
      <c r="I231" s="32">
        <f>SUM(I217:I230)</f>
        <v>10540186.41</v>
      </c>
      <c r="J231" s="1"/>
      <c r="K231" s="1"/>
    </row>
    <row r="232" spans="1:11" s="1" customFormat="1" x14ac:dyDescent="0.2">
      <c r="A232" s="9"/>
      <c r="B232" s="34"/>
      <c r="C232" s="34"/>
      <c r="D232" s="34"/>
      <c r="E232" s="35"/>
      <c r="F232" s="34"/>
      <c r="G232" s="34"/>
      <c r="H232" s="34"/>
      <c r="I232" s="34"/>
    </row>
    <row r="233" spans="1:11" s="1" customFormat="1" x14ac:dyDescent="0.2">
      <c r="A233" s="8" t="s">
        <v>193</v>
      </c>
      <c r="B233" s="31">
        <v>2060950.27</v>
      </c>
      <c r="C233" s="31">
        <v>256107.46000000005</v>
      </c>
      <c r="D233" s="31">
        <v>0</v>
      </c>
      <c r="E233" s="31">
        <v>0</v>
      </c>
      <c r="F233" s="31">
        <v>329221.62000000005</v>
      </c>
      <c r="G233" s="31">
        <v>361350.16</v>
      </c>
      <c r="H233" s="31">
        <v>361648.78</v>
      </c>
      <c r="I233" s="31">
        <f t="shared" ref="I233:I237" si="24">SUM(B233:H233)</f>
        <v>3369278.29</v>
      </c>
    </row>
    <row r="234" spans="1:11" s="1" customFormat="1" x14ac:dyDescent="0.2">
      <c r="A234" s="9" t="s">
        <v>194</v>
      </c>
      <c r="B234" s="31">
        <v>218706.21999999997</v>
      </c>
      <c r="C234" s="31">
        <v>14527.92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f t="shared" si="24"/>
        <v>233234.13999999998</v>
      </c>
    </row>
    <row r="235" spans="1:11" s="1" customFormat="1" x14ac:dyDescent="0.2">
      <c r="A235" s="9" t="s">
        <v>195</v>
      </c>
      <c r="B235" s="31">
        <v>731408.7</v>
      </c>
      <c r="C235" s="31">
        <v>21784.339999999997</v>
      </c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f t="shared" si="24"/>
        <v>753193.03999999992</v>
      </c>
    </row>
    <row r="236" spans="1:11" s="1" customFormat="1" x14ac:dyDescent="0.2">
      <c r="A236" s="9" t="s">
        <v>196</v>
      </c>
      <c r="B236" s="31">
        <v>400688.75</v>
      </c>
      <c r="C236" s="31">
        <v>43433.2</v>
      </c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f t="shared" si="24"/>
        <v>444121.95</v>
      </c>
    </row>
    <row r="237" spans="1:11" s="1" customFormat="1" x14ac:dyDescent="0.2">
      <c r="A237" s="9" t="s">
        <v>197</v>
      </c>
      <c r="B237" s="31">
        <v>207817.58</v>
      </c>
      <c r="C237" s="31">
        <v>24464.1</v>
      </c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f t="shared" si="24"/>
        <v>232281.68</v>
      </c>
    </row>
    <row r="238" spans="1:11" s="12" customFormat="1" x14ac:dyDescent="0.2">
      <c r="A238" s="11" t="s">
        <v>21</v>
      </c>
      <c r="B238" s="32">
        <v>3619571.5200000005</v>
      </c>
      <c r="C238" s="32">
        <v>360317.02000000008</v>
      </c>
      <c r="D238" s="32">
        <v>0</v>
      </c>
      <c r="E238" s="32">
        <v>0</v>
      </c>
      <c r="F238" s="32">
        <v>329221.62000000005</v>
      </c>
      <c r="G238" s="32">
        <v>361350.16</v>
      </c>
      <c r="H238" s="32">
        <v>361648.78</v>
      </c>
      <c r="I238" s="32">
        <f>SUM(I233:I237)</f>
        <v>5032109.0999999996</v>
      </c>
      <c r="J238" s="1"/>
      <c r="K238" s="1"/>
    </row>
    <row r="239" spans="1:11" s="1" customFormat="1" ht="12.75" x14ac:dyDescent="0.2">
      <c r="A239" s="9"/>
      <c r="B239" s="33"/>
      <c r="C239" s="33"/>
      <c r="D239" s="33"/>
      <c r="E239" s="33"/>
      <c r="F239" s="33"/>
      <c r="G239" s="33"/>
      <c r="H239" s="33"/>
      <c r="I239" s="33"/>
    </row>
    <row r="240" spans="1:11" s="1" customFormat="1" x14ac:dyDescent="0.2">
      <c r="A240" s="8" t="s">
        <v>198</v>
      </c>
      <c r="B240" s="31">
        <v>1165391.31</v>
      </c>
      <c r="C240" s="31">
        <v>140981.58000000002</v>
      </c>
      <c r="D240" s="31">
        <v>0</v>
      </c>
      <c r="E240" s="31">
        <v>0</v>
      </c>
      <c r="F240" s="31">
        <v>162844.24</v>
      </c>
      <c r="G240" s="31">
        <v>0</v>
      </c>
      <c r="H240" s="31">
        <v>0</v>
      </c>
      <c r="I240" s="31">
        <f t="shared" ref="I240:I245" si="25">SUM(B240:H240)</f>
        <v>1469217.1300000001</v>
      </c>
    </row>
    <row r="241" spans="1:11" s="1" customFormat="1" x14ac:dyDescent="0.2">
      <c r="A241" s="9" t="s">
        <v>199</v>
      </c>
      <c r="B241" s="31">
        <v>21827.040000000001</v>
      </c>
      <c r="C241" s="31">
        <v>2425.3999999999996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f t="shared" si="25"/>
        <v>24252.440000000002</v>
      </c>
    </row>
    <row r="242" spans="1:11" s="1" customFormat="1" x14ac:dyDescent="0.2">
      <c r="A242" s="9" t="s">
        <v>200</v>
      </c>
      <c r="B242" s="31">
        <v>55044.88</v>
      </c>
      <c r="C242" s="31">
        <v>5264.94</v>
      </c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f t="shared" si="25"/>
        <v>60309.82</v>
      </c>
    </row>
    <row r="243" spans="1:11" s="1" customFormat="1" x14ac:dyDescent="0.2">
      <c r="A243" s="9" t="s">
        <v>201</v>
      </c>
      <c r="B243" s="31">
        <v>35952.71</v>
      </c>
      <c r="C243" s="31">
        <v>2011.34</v>
      </c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1">
        <f t="shared" si="25"/>
        <v>37964.049999999996</v>
      </c>
    </row>
    <row r="244" spans="1:11" s="1" customFormat="1" x14ac:dyDescent="0.2">
      <c r="A244" s="9" t="s">
        <v>202</v>
      </c>
      <c r="B244" s="31">
        <v>26052.710000000003</v>
      </c>
      <c r="C244" s="31">
        <v>2839.53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f t="shared" si="25"/>
        <v>28892.240000000002</v>
      </c>
    </row>
    <row r="245" spans="1:11" s="1" customFormat="1" x14ac:dyDescent="0.2">
      <c r="A245" s="9" t="s">
        <v>203</v>
      </c>
      <c r="B245" s="31">
        <v>487978.15</v>
      </c>
      <c r="C245" s="31">
        <v>25673.99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f t="shared" si="25"/>
        <v>513652.14</v>
      </c>
    </row>
    <row r="246" spans="1:11" s="12" customFormat="1" x14ac:dyDescent="0.2">
      <c r="A246" s="11" t="s">
        <v>21</v>
      </c>
      <c r="B246" s="32">
        <v>1792246.7999999998</v>
      </c>
      <c r="C246" s="32">
        <v>179196.78</v>
      </c>
      <c r="D246" s="32">
        <v>0</v>
      </c>
      <c r="E246" s="32">
        <v>0</v>
      </c>
      <c r="F246" s="32">
        <v>162844.24</v>
      </c>
      <c r="G246" s="32">
        <v>0</v>
      </c>
      <c r="H246" s="32">
        <v>0</v>
      </c>
      <c r="I246" s="32">
        <f>SUM(I240:I245)</f>
        <v>2134287.8200000003</v>
      </c>
      <c r="J246" s="1"/>
      <c r="K246" s="1"/>
    </row>
    <row r="247" spans="1:11" s="1" customFormat="1" ht="12.75" x14ac:dyDescent="0.2">
      <c r="A247" s="9"/>
      <c r="B247" s="33"/>
      <c r="C247" s="33"/>
      <c r="D247" s="33"/>
      <c r="E247" s="33"/>
      <c r="F247" s="33"/>
      <c r="G247" s="33"/>
      <c r="H247" s="33"/>
      <c r="I247" s="33"/>
    </row>
    <row r="248" spans="1:11" s="1" customFormat="1" x14ac:dyDescent="0.2">
      <c r="A248" s="8" t="s">
        <v>204</v>
      </c>
      <c r="B248" s="31">
        <v>64268975.099999994</v>
      </c>
      <c r="C248" s="31">
        <v>10179069.84</v>
      </c>
      <c r="D248" s="31">
        <v>2609.04</v>
      </c>
      <c r="E248" s="31">
        <v>19384608.280000001</v>
      </c>
      <c r="F248" s="31">
        <v>0</v>
      </c>
      <c r="G248" s="31">
        <v>19216087.52</v>
      </c>
      <c r="H248" s="31">
        <v>0</v>
      </c>
      <c r="I248" s="31">
        <f t="shared" ref="I248:I269" si="26">SUM(B248:H248)</f>
        <v>113051349.78</v>
      </c>
    </row>
    <row r="249" spans="1:11" s="1" customFormat="1" x14ac:dyDescent="0.2">
      <c r="A249" s="9" t="s">
        <v>205</v>
      </c>
      <c r="B249" s="31">
        <v>5980481.8799999999</v>
      </c>
      <c r="C249" s="31">
        <v>416092.03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f t="shared" si="26"/>
        <v>6396573.9100000001</v>
      </c>
    </row>
    <row r="250" spans="1:11" s="1" customFormat="1" x14ac:dyDescent="0.2">
      <c r="A250" s="9" t="s">
        <v>206</v>
      </c>
      <c r="B250" s="31">
        <v>1379962.52</v>
      </c>
      <c r="C250" s="31">
        <v>94683.799999999988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f t="shared" si="26"/>
        <v>1474646.32</v>
      </c>
    </row>
    <row r="251" spans="1:11" s="1" customFormat="1" x14ac:dyDescent="0.2">
      <c r="A251" s="9" t="s">
        <v>207</v>
      </c>
      <c r="B251" s="31">
        <v>112173.75</v>
      </c>
      <c r="C251" s="31">
        <v>13214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f t="shared" si="26"/>
        <v>125387.75</v>
      </c>
    </row>
    <row r="252" spans="1:11" s="1" customFormat="1" x14ac:dyDescent="0.2">
      <c r="A252" s="9" t="s">
        <v>208</v>
      </c>
      <c r="B252" s="31">
        <v>1722284.84</v>
      </c>
      <c r="C252" s="31">
        <v>186486.36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f t="shared" si="26"/>
        <v>1908771.2000000002</v>
      </c>
    </row>
    <row r="253" spans="1:11" s="1" customFormat="1" x14ac:dyDescent="0.2">
      <c r="A253" s="9" t="s">
        <v>209</v>
      </c>
      <c r="B253" s="31">
        <v>423296.33</v>
      </c>
      <c r="C253" s="31">
        <v>58717.85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f t="shared" si="26"/>
        <v>482014.18</v>
      </c>
    </row>
    <row r="254" spans="1:11" s="1" customFormat="1" x14ac:dyDescent="0.2">
      <c r="A254" s="9" t="s">
        <v>210</v>
      </c>
      <c r="B254" s="31">
        <v>8738532.5700000003</v>
      </c>
      <c r="C254" s="31">
        <v>201404.54000000004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f t="shared" si="26"/>
        <v>8939937.1099999994</v>
      </c>
    </row>
    <row r="255" spans="1:11" s="1" customFormat="1" x14ac:dyDescent="0.2">
      <c r="A255" s="9" t="s">
        <v>211</v>
      </c>
      <c r="B255" s="31">
        <v>547324.53</v>
      </c>
      <c r="C255" s="31">
        <v>134166.83000000002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f t="shared" si="26"/>
        <v>681491.3600000001</v>
      </c>
    </row>
    <row r="256" spans="1:11" s="1" customFormat="1" x14ac:dyDescent="0.2">
      <c r="A256" s="9" t="s">
        <v>212</v>
      </c>
      <c r="B256" s="31">
        <v>7063579.1500000013</v>
      </c>
      <c r="C256" s="31">
        <v>205085.86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f t="shared" si="26"/>
        <v>7268665.0100000016</v>
      </c>
    </row>
    <row r="257" spans="1:11" s="1" customFormat="1" x14ac:dyDescent="0.2">
      <c r="A257" s="9" t="s">
        <v>213</v>
      </c>
      <c r="B257" s="31">
        <v>1274221.1299999999</v>
      </c>
      <c r="C257" s="31">
        <v>170742.81000000003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f t="shared" si="26"/>
        <v>1444963.94</v>
      </c>
    </row>
    <row r="258" spans="1:11" s="1" customFormat="1" x14ac:dyDescent="0.2">
      <c r="A258" s="9" t="s">
        <v>214</v>
      </c>
      <c r="B258" s="31">
        <v>793077.37999999989</v>
      </c>
      <c r="C258" s="31">
        <v>161051.85999999999</v>
      </c>
      <c r="D258" s="31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f t="shared" si="26"/>
        <v>954129.23999999987</v>
      </c>
    </row>
    <row r="259" spans="1:11" s="1" customFormat="1" x14ac:dyDescent="0.2">
      <c r="A259" s="9" t="s">
        <v>215</v>
      </c>
      <c r="B259" s="31">
        <v>23468249.980000004</v>
      </c>
      <c r="C259" s="31">
        <v>816684.98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f t="shared" si="26"/>
        <v>24284934.960000005</v>
      </c>
    </row>
    <row r="260" spans="1:11" s="1" customFormat="1" x14ac:dyDescent="0.2">
      <c r="A260" s="9" t="s">
        <v>216</v>
      </c>
      <c r="B260" s="31">
        <v>161621.15</v>
      </c>
      <c r="C260" s="31">
        <v>16194.63</v>
      </c>
      <c r="D260" s="31">
        <v>14817.129999999996</v>
      </c>
      <c r="E260" s="31">
        <v>0</v>
      </c>
      <c r="F260" s="31">
        <v>0</v>
      </c>
      <c r="G260" s="31">
        <v>0</v>
      </c>
      <c r="H260" s="31">
        <v>0</v>
      </c>
      <c r="I260" s="31">
        <f t="shared" si="26"/>
        <v>192632.91</v>
      </c>
    </row>
    <row r="261" spans="1:11" s="1" customFormat="1" x14ac:dyDescent="0.2">
      <c r="A261" s="9" t="s">
        <v>217</v>
      </c>
      <c r="B261" s="31">
        <v>286727.98000000004</v>
      </c>
      <c r="C261" s="31">
        <v>19671.95</v>
      </c>
      <c r="D261" s="31">
        <v>0</v>
      </c>
      <c r="E261" s="31">
        <v>0</v>
      </c>
      <c r="F261" s="31">
        <v>0</v>
      </c>
      <c r="G261" s="31">
        <v>0</v>
      </c>
      <c r="H261" s="31">
        <v>0</v>
      </c>
      <c r="I261" s="31">
        <f t="shared" si="26"/>
        <v>306399.93000000005</v>
      </c>
    </row>
    <row r="262" spans="1:11" s="1" customFormat="1" x14ac:dyDescent="0.2">
      <c r="A262" s="9" t="s">
        <v>218</v>
      </c>
      <c r="B262" s="31">
        <v>62214.54</v>
      </c>
      <c r="C262" s="31">
        <v>8643.73</v>
      </c>
      <c r="D262" s="31">
        <v>0</v>
      </c>
      <c r="E262" s="31">
        <v>0</v>
      </c>
      <c r="F262" s="31">
        <v>0</v>
      </c>
      <c r="G262" s="31">
        <v>0</v>
      </c>
      <c r="H262" s="31">
        <v>0</v>
      </c>
      <c r="I262" s="31">
        <f t="shared" si="26"/>
        <v>70858.27</v>
      </c>
    </row>
    <row r="263" spans="1:11" s="1" customFormat="1" x14ac:dyDescent="0.2">
      <c r="A263" s="9" t="s">
        <v>219</v>
      </c>
      <c r="B263" s="31">
        <v>437853.12</v>
      </c>
      <c r="C263" s="31">
        <v>127669.13999999998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f t="shared" si="26"/>
        <v>565522.26</v>
      </c>
    </row>
    <row r="264" spans="1:11" s="1" customFormat="1" x14ac:dyDescent="0.2">
      <c r="A264" s="9" t="s">
        <v>220</v>
      </c>
      <c r="B264" s="31">
        <v>6670552.5100000007</v>
      </c>
      <c r="C264" s="31">
        <v>199302.90999999997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f t="shared" si="26"/>
        <v>6869855.4200000009</v>
      </c>
    </row>
    <row r="265" spans="1:11" s="1" customFormat="1" x14ac:dyDescent="0.2">
      <c r="A265" s="9" t="s">
        <v>221</v>
      </c>
      <c r="B265" s="31">
        <v>52671712.859999999</v>
      </c>
      <c r="C265" s="31">
        <v>4154959.36</v>
      </c>
      <c r="D265" s="31">
        <v>0</v>
      </c>
      <c r="E265" s="31">
        <v>0</v>
      </c>
      <c r="F265" s="31">
        <v>0</v>
      </c>
      <c r="G265" s="31">
        <v>0</v>
      </c>
      <c r="H265" s="31">
        <v>6123594.6500000004</v>
      </c>
      <c r="I265" s="31">
        <f t="shared" si="26"/>
        <v>62950266.869999997</v>
      </c>
    </row>
    <row r="266" spans="1:11" s="1" customFormat="1" x14ac:dyDescent="0.2">
      <c r="A266" s="9" t="s">
        <v>222</v>
      </c>
      <c r="B266" s="31">
        <v>48120.28</v>
      </c>
      <c r="C266" s="31">
        <v>9736.6299999999992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f t="shared" si="26"/>
        <v>57856.909999999996</v>
      </c>
    </row>
    <row r="267" spans="1:11" s="1" customFormat="1" x14ac:dyDescent="0.2">
      <c r="A267" s="9" t="s">
        <v>223</v>
      </c>
      <c r="B267" s="31">
        <v>3143908.9799999995</v>
      </c>
      <c r="C267" s="31">
        <v>652155.74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f t="shared" si="26"/>
        <v>3796064.7199999997</v>
      </c>
    </row>
    <row r="268" spans="1:11" s="1" customFormat="1" x14ac:dyDescent="0.2">
      <c r="A268" s="9" t="s">
        <v>224</v>
      </c>
      <c r="B268" s="31">
        <v>1428477.97</v>
      </c>
      <c r="C268" s="31">
        <v>218378.78</v>
      </c>
      <c r="D268" s="31">
        <v>0</v>
      </c>
      <c r="E268" s="31">
        <v>0</v>
      </c>
      <c r="F268" s="31">
        <v>0</v>
      </c>
      <c r="G268" s="31">
        <v>0</v>
      </c>
      <c r="H268" s="31">
        <v>0</v>
      </c>
      <c r="I268" s="31">
        <f t="shared" si="26"/>
        <v>1646856.75</v>
      </c>
    </row>
    <row r="269" spans="1:11" s="1" customFormat="1" x14ac:dyDescent="0.2">
      <c r="A269" s="9" t="s">
        <v>225</v>
      </c>
      <c r="B269" s="31">
        <v>12000095.650000002</v>
      </c>
      <c r="C269" s="31">
        <v>1179324.9300000002</v>
      </c>
      <c r="D269" s="31">
        <v>0</v>
      </c>
      <c r="E269" s="31">
        <v>0</v>
      </c>
      <c r="F269" s="31">
        <v>0</v>
      </c>
      <c r="G269" s="31">
        <v>0</v>
      </c>
      <c r="H269" s="31">
        <v>0</v>
      </c>
      <c r="I269" s="31">
        <f t="shared" si="26"/>
        <v>13179420.580000002</v>
      </c>
    </row>
    <row r="270" spans="1:11" s="12" customFormat="1" x14ac:dyDescent="0.2">
      <c r="A270" s="11" t="s">
        <v>21</v>
      </c>
      <c r="B270" s="32">
        <v>192683444.19999999</v>
      </c>
      <c r="C270" s="32">
        <v>19223438.559999999</v>
      </c>
      <c r="D270" s="32">
        <v>17426.169999999995</v>
      </c>
      <c r="E270" s="32">
        <v>19384608.280000001</v>
      </c>
      <c r="F270" s="32">
        <v>0</v>
      </c>
      <c r="G270" s="32">
        <v>19216087.52</v>
      </c>
      <c r="H270" s="32">
        <v>6123594.6500000004</v>
      </c>
      <c r="I270" s="32">
        <f>SUM(I248:I269)</f>
        <v>256648599.38000003</v>
      </c>
      <c r="J270" s="1"/>
      <c r="K270" s="1"/>
    </row>
    <row r="271" spans="1:11" s="1" customFormat="1" x14ac:dyDescent="0.2">
      <c r="A271" s="9"/>
      <c r="B271" s="34"/>
      <c r="C271" s="34"/>
      <c r="D271" s="34"/>
      <c r="E271" s="36"/>
      <c r="F271" s="34"/>
      <c r="G271" s="34"/>
      <c r="H271" s="34"/>
      <c r="I271" s="34"/>
    </row>
    <row r="272" spans="1:11" s="1" customFormat="1" x14ac:dyDescent="0.2">
      <c r="A272" s="8" t="s">
        <v>226</v>
      </c>
      <c r="B272" s="31">
        <v>5018226.1800000006</v>
      </c>
      <c r="C272" s="31">
        <v>562412.23</v>
      </c>
      <c r="D272" s="31">
        <v>1138381.0599999998</v>
      </c>
      <c r="E272" s="31">
        <v>642306.06999999995</v>
      </c>
      <c r="F272" s="31">
        <v>582131.28999999992</v>
      </c>
      <c r="G272" s="31">
        <v>0</v>
      </c>
      <c r="H272" s="31">
        <v>642260.98</v>
      </c>
      <c r="I272" s="31">
        <f t="shared" ref="I272:I273" si="27">SUM(B272:H272)</f>
        <v>8585717.8100000005</v>
      </c>
    </row>
    <row r="273" spans="1:11" s="1" customFormat="1" x14ac:dyDescent="0.2">
      <c r="A273" s="9" t="s">
        <v>227</v>
      </c>
      <c r="B273" s="31">
        <v>1404699.41</v>
      </c>
      <c r="C273" s="31">
        <v>79894.139999999985</v>
      </c>
      <c r="D273" s="31">
        <v>758920.7200000002</v>
      </c>
      <c r="E273" s="31">
        <v>0</v>
      </c>
      <c r="F273" s="31">
        <v>0</v>
      </c>
      <c r="G273" s="31">
        <v>0</v>
      </c>
      <c r="H273" s="31">
        <v>0</v>
      </c>
      <c r="I273" s="31">
        <f t="shared" si="27"/>
        <v>2243514.27</v>
      </c>
    </row>
    <row r="274" spans="1:11" s="12" customFormat="1" x14ac:dyDescent="0.2">
      <c r="A274" s="11" t="s">
        <v>21</v>
      </c>
      <c r="B274" s="32">
        <v>6422925.5900000008</v>
      </c>
      <c r="C274" s="32">
        <v>642306.37</v>
      </c>
      <c r="D274" s="32">
        <v>1897301.78</v>
      </c>
      <c r="E274" s="32">
        <v>642306.06999999995</v>
      </c>
      <c r="F274" s="32">
        <v>582131.28999999992</v>
      </c>
      <c r="G274" s="32">
        <v>0</v>
      </c>
      <c r="H274" s="32">
        <v>642260.98</v>
      </c>
      <c r="I274" s="32">
        <f>SUM(I272:I273)</f>
        <v>10829232.08</v>
      </c>
      <c r="J274" s="1"/>
      <c r="K274" s="1"/>
    </row>
    <row r="275" spans="1:11" s="1" customFormat="1" x14ac:dyDescent="0.2">
      <c r="A275" s="9"/>
      <c r="B275" s="34"/>
      <c r="C275" s="34"/>
      <c r="D275" s="34"/>
      <c r="E275" s="35"/>
      <c r="F275" s="34"/>
      <c r="G275" s="34"/>
      <c r="H275" s="34"/>
      <c r="I275" s="34"/>
    </row>
    <row r="276" spans="1:11" s="1" customFormat="1" x14ac:dyDescent="0.2">
      <c r="A276" s="8" t="s">
        <v>228</v>
      </c>
      <c r="B276" s="31">
        <v>10422783.68</v>
      </c>
      <c r="C276" s="31">
        <v>1604626.89</v>
      </c>
      <c r="D276" s="31">
        <v>5262030.5999999996</v>
      </c>
      <c r="E276" s="31">
        <v>0</v>
      </c>
      <c r="F276" s="31">
        <v>3108637.95</v>
      </c>
      <c r="G276" s="31">
        <v>3422240.4200000004</v>
      </c>
      <c r="H276" s="31">
        <v>3422055.1299999994</v>
      </c>
      <c r="I276" s="31">
        <f t="shared" ref="I276:I284" si="28">SUM(B276:H276)</f>
        <v>27242374.670000002</v>
      </c>
    </row>
    <row r="277" spans="1:11" s="1" customFormat="1" x14ac:dyDescent="0.2">
      <c r="A277" s="9" t="s">
        <v>229</v>
      </c>
      <c r="B277" s="31">
        <v>4941630.8099999996</v>
      </c>
      <c r="C277" s="31">
        <v>411863.98</v>
      </c>
      <c r="D277" s="31">
        <v>789394.69</v>
      </c>
      <c r="E277" s="31">
        <v>0</v>
      </c>
      <c r="F277" s="31">
        <v>0</v>
      </c>
      <c r="G277" s="31">
        <v>0</v>
      </c>
      <c r="H277" s="31">
        <v>0</v>
      </c>
      <c r="I277" s="31">
        <f t="shared" si="28"/>
        <v>6142889.4799999986</v>
      </c>
    </row>
    <row r="278" spans="1:11" s="1" customFormat="1" x14ac:dyDescent="0.2">
      <c r="A278" s="9" t="s">
        <v>230</v>
      </c>
      <c r="B278" s="31">
        <v>8729925.0499999989</v>
      </c>
      <c r="C278" s="31">
        <v>218780.02</v>
      </c>
      <c r="D278" s="31">
        <v>419322.34999999992</v>
      </c>
      <c r="E278" s="31">
        <v>0</v>
      </c>
      <c r="F278" s="31">
        <v>0</v>
      </c>
      <c r="G278" s="31">
        <v>0</v>
      </c>
      <c r="H278" s="31">
        <v>0</v>
      </c>
      <c r="I278" s="31">
        <f t="shared" si="28"/>
        <v>9368027.4199999981</v>
      </c>
    </row>
    <row r="279" spans="1:11" s="1" customFormat="1" x14ac:dyDescent="0.2">
      <c r="A279" s="9" t="s">
        <v>231</v>
      </c>
      <c r="B279" s="31">
        <v>135461.44</v>
      </c>
      <c r="C279" s="31">
        <v>17938.759999999998</v>
      </c>
      <c r="D279" s="31">
        <v>34382.120000000003</v>
      </c>
      <c r="E279" s="31">
        <v>0</v>
      </c>
      <c r="F279" s="31">
        <v>0</v>
      </c>
      <c r="G279" s="31">
        <v>0</v>
      </c>
      <c r="H279" s="31">
        <v>0</v>
      </c>
      <c r="I279" s="31">
        <f t="shared" si="28"/>
        <v>187782.32</v>
      </c>
    </row>
    <row r="280" spans="1:11" s="1" customFormat="1" x14ac:dyDescent="0.2">
      <c r="A280" s="9" t="s">
        <v>232</v>
      </c>
      <c r="B280" s="31">
        <v>65918.290000000008</v>
      </c>
      <c r="C280" s="31">
        <v>7272.46</v>
      </c>
      <c r="D280" s="31">
        <v>13938.679999999998</v>
      </c>
      <c r="E280" s="31">
        <v>0</v>
      </c>
      <c r="F280" s="31">
        <v>0</v>
      </c>
      <c r="G280" s="31">
        <v>0</v>
      </c>
      <c r="H280" s="31">
        <v>0</v>
      </c>
      <c r="I280" s="31">
        <f t="shared" si="28"/>
        <v>87129.430000000008</v>
      </c>
    </row>
    <row r="281" spans="1:11" s="1" customFormat="1" x14ac:dyDescent="0.2">
      <c r="A281" s="9" t="s">
        <v>233</v>
      </c>
      <c r="B281" s="31">
        <v>486559.21</v>
      </c>
      <c r="C281" s="31">
        <v>22787.07</v>
      </c>
      <c r="D281" s="31">
        <v>91973.75</v>
      </c>
      <c r="E281" s="31">
        <v>0</v>
      </c>
      <c r="F281" s="31">
        <v>0</v>
      </c>
      <c r="G281" s="31">
        <v>0</v>
      </c>
      <c r="H281" s="31">
        <v>0</v>
      </c>
      <c r="I281" s="31">
        <f t="shared" si="28"/>
        <v>601320.03</v>
      </c>
    </row>
    <row r="282" spans="1:11" s="1" customFormat="1" x14ac:dyDescent="0.2">
      <c r="A282" s="9" t="s">
        <v>234</v>
      </c>
      <c r="B282" s="31">
        <v>39391.430000000008</v>
      </c>
      <c r="C282" s="31">
        <v>11029.930000000002</v>
      </c>
      <c r="D282" s="31">
        <v>21140.35</v>
      </c>
      <c r="E282" s="31">
        <v>0</v>
      </c>
      <c r="F282" s="31">
        <v>0</v>
      </c>
      <c r="G282" s="31">
        <v>0</v>
      </c>
      <c r="H282" s="31">
        <v>0</v>
      </c>
      <c r="I282" s="31">
        <f t="shared" si="28"/>
        <v>71561.710000000006</v>
      </c>
    </row>
    <row r="283" spans="1:11" s="1" customFormat="1" x14ac:dyDescent="0.2">
      <c r="A283" s="9" t="s">
        <v>235</v>
      </c>
      <c r="B283" s="31">
        <v>7757580.6999999983</v>
      </c>
      <c r="C283" s="31">
        <v>852817.86000000022</v>
      </c>
      <c r="D283" s="31">
        <v>1634544.2</v>
      </c>
      <c r="E283" s="31">
        <v>0</v>
      </c>
      <c r="F283" s="31">
        <v>0</v>
      </c>
      <c r="G283" s="31">
        <v>0</v>
      </c>
      <c r="H283" s="31">
        <v>0</v>
      </c>
      <c r="I283" s="31">
        <f t="shared" si="28"/>
        <v>10244942.759999998</v>
      </c>
    </row>
    <row r="284" spans="1:11" s="1" customFormat="1" x14ac:dyDescent="0.2">
      <c r="A284" s="9" t="s">
        <v>236</v>
      </c>
      <c r="B284" s="31">
        <v>1643552.92</v>
      </c>
      <c r="C284" s="31">
        <v>275141.62999999995</v>
      </c>
      <c r="D284" s="31">
        <v>685497.51</v>
      </c>
      <c r="E284" s="31">
        <v>0</v>
      </c>
      <c r="F284" s="31">
        <v>0</v>
      </c>
      <c r="G284" s="31">
        <v>0</v>
      </c>
      <c r="H284" s="31">
        <v>0</v>
      </c>
      <c r="I284" s="31">
        <f t="shared" si="28"/>
        <v>2604192.0599999996</v>
      </c>
    </row>
    <row r="285" spans="1:11" s="12" customFormat="1" x14ac:dyDescent="0.2">
      <c r="A285" s="11" t="s">
        <v>21</v>
      </c>
      <c r="B285" s="32">
        <v>34222803.530000001</v>
      </c>
      <c r="C285" s="32">
        <v>3422258.5999999996</v>
      </c>
      <c r="D285" s="32">
        <v>8952224.2499999981</v>
      </c>
      <c r="E285" s="32">
        <v>0</v>
      </c>
      <c r="F285" s="32">
        <v>3108637.95</v>
      </c>
      <c r="G285" s="32">
        <v>3422240.4200000004</v>
      </c>
      <c r="H285" s="32">
        <v>3422055.1299999994</v>
      </c>
      <c r="I285" s="32">
        <f>SUM(I276:I284)</f>
        <v>56550219.879999995</v>
      </c>
      <c r="J285" s="1"/>
      <c r="K285" s="1"/>
    </row>
    <row r="286" spans="1:11" s="1" customFormat="1" x14ac:dyDescent="0.2">
      <c r="A286" s="9"/>
      <c r="B286" s="34"/>
      <c r="C286" s="34"/>
      <c r="D286" s="34"/>
      <c r="E286" s="35"/>
      <c r="F286" s="34"/>
      <c r="G286" s="34"/>
      <c r="H286" s="34"/>
      <c r="I286" s="31">
        <f t="shared" ref="I286:I289" si="29">SUM(B286:H286)</f>
        <v>0</v>
      </c>
    </row>
    <row r="287" spans="1:11" s="1" customFormat="1" x14ac:dyDescent="0.2">
      <c r="A287" s="8" t="s">
        <v>237</v>
      </c>
      <c r="B287" s="31">
        <v>1090658.6900000002</v>
      </c>
      <c r="C287" s="31">
        <v>162259.25</v>
      </c>
      <c r="D287" s="31">
        <v>0</v>
      </c>
      <c r="E287" s="31">
        <v>0</v>
      </c>
      <c r="F287" s="31">
        <v>183542.59000000003</v>
      </c>
      <c r="G287" s="31">
        <v>0</v>
      </c>
      <c r="H287" s="31">
        <v>201564.75999999995</v>
      </c>
      <c r="I287" s="31">
        <f t="shared" si="29"/>
        <v>1638025.2900000003</v>
      </c>
    </row>
    <row r="288" spans="1:11" s="1" customFormat="1" x14ac:dyDescent="0.2">
      <c r="A288" s="9" t="s">
        <v>238</v>
      </c>
      <c r="B288" s="31">
        <v>297028.68000000005</v>
      </c>
      <c r="C288" s="31">
        <v>15403.56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f t="shared" si="29"/>
        <v>312432.24000000005</v>
      </c>
    </row>
    <row r="289" spans="1:11" s="1" customFormat="1" x14ac:dyDescent="0.2">
      <c r="A289" s="9" t="s">
        <v>239</v>
      </c>
      <c r="B289" s="31">
        <v>629011.72000000009</v>
      </c>
      <c r="C289" s="31">
        <v>23902.04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f t="shared" si="29"/>
        <v>652913.76000000013</v>
      </c>
    </row>
    <row r="290" spans="1:11" s="12" customFormat="1" x14ac:dyDescent="0.2">
      <c r="A290" s="11" t="s">
        <v>21</v>
      </c>
      <c r="B290" s="32">
        <v>2016699.0900000003</v>
      </c>
      <c r="C290" s="32">
        <v>201564.85</v>
      </c>
      <c r="D290" s="32">
        <v>0</v>
      </c>
      <c r="E290" s="32">
        <v>0</v>
      </c>
      <c r="F290" s="32">
        <v>183542.59000000003</v>
      </c>
      <c r="G290" s="32">
        <v>0</v>
      </c>
      <c r="H290" s="32">
        <v>201564.75999999995</v>
      </c>
      <c r="I290" s="32">
        <f>SUM(I286:I289)</f>
        <v>2603371.2900000005</v>
      </c>
      <c r="J290" s="1"/>
      <c r="K290" s="1"/>
    </row>
    <row r="291" spans="1:11" s="1" customFormat="1" x14ac:dyDescent="0.2">
      <c r="A291" s="9"/>
      <c r="B291" s="34"/>
      <c r="C291" s="34"/>
      <c r="D291" s="34"/>
      <c r="E291" s="35"/>
      <c r="F291" s="34"/>
      <c r="G291" s="34"/>
      <c r="H291" s="34"/>
      <c r="I291" s="34"/>
    </row>
    <row r="292" spans="1:11" s="1" customFormat="1" x14ac:dyDescent="0.2">
      <c r="A292" s="8" t="s">
        <v>240</v>
      </c>
      <c r="B292" s="31">
        <v>60718794.189999998</v>
      </c>
      <c r="C292" s="31">
        <v>8767572.1699999999</v>
      </c>
      <c r="D292" s="31">
        <v>293211.37999999995</v>
      </c>
      <c r="E292" s="31">
        <v>0</v>
      </c>
      <c r="F292" s="31">
        <v>0</v>
      </c>
      <c r="G292" s="31">
        <v>10402172.66</v>
      </c>
      <c r="H292" s="31">
        <v>17456743.34</v>
      </c>
      <c r="I292" s="31">
        <f>SUM(B292:H292)</f>
        <v>97638493.739999995</v>
      </c>
    </row>
    <row r="293" spans="1:11" s="1" customFormat="1" x14ac:dyDescent="0.2">
      <c r="A293" s="9" t="s">
        <v>241</v>
      </c>
      <c r="B293" s="31">
        <v>5882663.3599999994</v>
      </c>
      <c r="C293" s="31">
        <v>374645.16999999993</v>
      </c>
      <c r="D293" s="31">
        <v>0</v>
      </c>
      <c r="E293" s="31">
        <v>0</v>
      </c>
      <c r="F293" s="31">
        <v>0</v>
      </c>
      <c r="G293" s="31">
        <v>0</v>
      </c>
      <c r="H293" s="31">
        <v>0</v>
      </c>
      <c r="I293" s="31">
        <f t="shared" ref="I293:I311" si="30">SUM(B293:H293)</f>
        <v>6257308.5299999993</v>
      </c>
    </row>
    <row r="294" spans="1:11" s="1" customFormat="1" x14ac:dyDescent="0.2">
      <c r="A294" s="9" t="s">
        <v>242</v>
      </c>
      <c r="B294" s="31">
        <v>368890.71</v>
      </c>
      <c r="C294" s="31">
        <v>128214.06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f t="shared" si="30"/>
        <v>497104.77</v>
      </c>
    </row>
    <row r="295" spans="1:11" s="1" customFormat="1" x14ac:dyDescent="0.2">
      <c r="A295" s="9" t="s">
        <v>243</v>
      </c>
      <c r="B295" s="31">
        <v>182905.56</v>
      </c>
      <c r="C295" s="31">
        <v>27176.35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f t="shared" si="30"/>
        <v>210081.91</v>
      </c>
    </row>
    <row r="296" spans="1:11" s="1" customFormat="1" x14ac:dyDescent="0.2">
      <c r="A296" s="9" t="s">
        <v>244</v>
      </c>
      <c r="B296" s="31">
        <v>8452715.2699999996</v>
      </c>
      <c r="C296" s="31">
        <v>811795.93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f t="shared" si="30"/>
        <v>9264511.1999999993</v>
      </c>
    </row>
    <row r="297" spans="1:11" s="1" customFormat="1" x14ac:dyDescent="0.2">
      <c r="A297" s="9" t="s">
        <v>245</v>
      </c>
      <c r="B297" s="31">
        <v>29611482.649999999</v>
      </c>
      <c r="C297" s="31">
        <v>2158007.84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f t="shared" si="30"/>
        <v>31769490.489999998</v>
      </c>
    </row>
    <row r="298" spans="1:11" s="1" customFormat="1" x14ac:dyDescent="0.2">
      <c r="A298" s="9" t="s">
        <v>246</v>
      </c>
      <c r="B298" s="31">
        <v>217826.94</v>
      </c>
      <c r="C298" s="31">
        <v>42220.38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f t="shared" si="30"/>
        <v>260047.32</v>
      </c>
    </row>
    <row r="299" spans="1:11" s="1" customFormat="1" x14ac:dyDescent="0.2">
      <c r="A299" s="9" t="s">
        <v>247</v>
      </c>
      <c r="B299" s="31">
        <v>727483.68</v>
      </c>
      <c r="C299" s="31">
        <v>70173.17</v>
      </c>
      <c r="D299" s="31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f t="shared" si="30"/>
        <v>797656.85000000009</v>
      </c>
    </row>
    <row r="300" spans="1:11" s="1" customFormat="1" x14ac:dyDescent="0.2">
      <c r="A300" s="9" t="s">
        <v>248</v>
      </c>
      <c r="B300" s="31">
        <v>20433.089999999997</v>
      </c>
      <c r="C300" s="31">
        <v>3397.04</v>
      </c>
      <c r="D300" s="31">
        <v>0</v>
      </c>
      <c r="E300" s="31">
        <v>0</v>
      </c>
      <c r="F300" s="31">
        <v>0</v>
      </c>
      <c r="G300" s="31">
        <v>0</v>
      </c>
      <c r="H300" s="31">
        <v>0</v>
      </c>
      <c r="I300" s="31">
        <f t="shared" si="30"/>
        <v>23830.129999999997</v>
      </c>
    </row>
    <row r="301" spans="1:11" s="1" customFormat="1" x14ac:dyDescent="0.2">
      <c r="A301" s="9" t="s">
        <v>249</v>
      </c>
      <c r="B301" s="31">
        <v>4466203.96</v>
      </c>
      <c r="C301" s="31">
        <v>636837.66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f t="shared" si="30"/>
        <v>5103041.62</v>
      </c>
    </row>
    <row r="302" spans="1:11" s="1" customFormat="1" x14ac:dyDescent="0.2">
      <c r="A302" s="9" t="s">
        <v>250</v>
      </c>
      <c r="B302" s="31">
        <v>23531671.010000002</v>
      </c>
      <c r="C302" s="31">
        <v>742690.37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f t="shared" si="30"/>
        <v>24274361.380000003</v>
      </c>
    </row>
    <row r="303" spans="1:11" s="1" customFormat="1" x14ac:dyDescent="0.2">
      <c r="A303" s="9" t="s">
        <v>251</v>
      </c>
      <c r="B303" s="31">
        <v>11953911.800000001</v>
      </c>
      <c r="C303" s="31">
        <v>1301358.18</v>
      </c>
      <c r="D303" s="31">
        <v>858362.94</v>
      </c>
      <c r="E303" s="31">
        <v>0</v>
      </c>
      <c r="F303" s="31">
        <v>0</v>
      </c>
      <c r="G303" s="31">
        <v>0</v>
      </c>
      <c r="H303" s="31">
        <v>0</v>
      </c>
      <c r="I303" s="31">
        <f t="shared" si="30"/>
        <v>14113632.92</v>
      </c>
    </row>
    <row r="304" spans="1:11" s="1" customFormat="1" x14ac:dyDescent="0.2">
      <c r="A304" s="9" t="s">
        <v>252</v>
      </c>
      <c r="B304" s="31">
        <v>5480053.0700000003</v>
      </c>
      <c r="C304" s="31">
        <v>366104.05999999994</v>
      </c>
      <c r="D304" s="31">
        <v>497977.54</v>
      </c>
      <c r="E304" s="31">
        <v>0</v>
      </c>
      <c r="F304" s="31">
        <v>0</v>
      </c>
      <c r="G304" s="31">
        <v>0</v>
      </c>
      <c r="H304" s="31">
        <v>0</v>
      </c>
      <c r="I304" s="31">
        <f t="shared" si="30"/>
        <v>6344134.6699999999</v>
      </c>
    </row>
    <row r="305" spans="1:11" s="1" customFormat="1" x14ac:dyDescent="0.2">
      <c r="A305" s="9" t="s">
        <v>253</v>
      </c>
      <c r="B305" s="31">
        <v>2790654.68</v>
      </c>
      <c r="C305" s="31">
        <v>418515.55</v>
      </c>
      <c r="D305" s="31">
        <v>0</v>
      </c>
      <c r="E305" s="31">
        <v>0</v>
      </c>
      <c r="F305" s="31">
        <v>0</v>
      </c>
      <c r="G305" s="31">
        <v>0</v>
      </c>
      <c r="H305" s="31">
        <v>0</v>
      </c>
      <c r="I305" s="31">
        <f t="shared" si="30"/>
        <v>3209170.23</v>
      </c>
    </row>
    <row r="306" spans="1:11" s="1" customFormat="1" x14ac:dyDescent="0.2">
      <c r="A306" s="9" t="s">
        <v>254</v>
      </c>
      <c r="B306" s="31">
        <v>2879678.25</v>
      </c>
      <c r="C306" s="31">
        <v>413856.74</v>
      </c>
      <c r="D306" s="31">
        <v>0</v>
      </c>
      <c r="E306" s="31">
        <v>0</v>
      </c>
      <c r="F306" s="31">
        <v>0</v>
      </c>
      <c r="G306" s="31">
        <v>0</v>
      </c>
      <c r="H306" s="31">
        <v>0</v>
      </c>
      <c r="I306" s="31">
        <f t="shared" si="30"/>
        <v>3293534.99</v>
      </c>
    </row>
    <row r="307" spans="1:11" s="1" customFormat="1" x14ac:dyDescent="0.2">
      <c r="A307" s="9" t="s">
        <v>255</v>
      </c>
      <c r="B307" s="31">
        <v>4491124.5299999993</v>
      </c>
      <c r="C307" s="31">
        <v>197028.41</v>
      </c>
      <c r="D307" s="31">
        <v>0</v>
      </c>
      <c r="E307" s="31">
        <v>0</v>
      </c>
      <c r="F307" s="31">
        <v>0</v>
      </c>
      <c r="G307" s="31">
        <v>0</v>
      </c>
      <c r="H307" s="31">
        <v>0</v>
      </c>
      <c r="I307" s="31">
        <f t="shared" si="30"/>
        <v>4688152.9399999995</v>
      </c>
    </row>
    <row r="308" spans="1:11" s="1" customFormat="1" x14ac:dyDescent="0.2">
      <c r="A308" s="9" t="s">
        <v>256</v>
      </c>
      <c r="B308" s="31">
        <v>2032250.81</v>
      </c>
      <c r="C308" s="31">
        <v>132678.75</v>
      </c>
      <c r="D308" s="31">
        <v>0</v>
      </c>
      <c r="E308" s="31">
        <v>0</v>
      </c>
      <c r="F308" s="31">
        <v>0</v>
      </c>
      <c r="G308" s="31">
        <v>0</v>
      </c>
      <c r="H308" s="31">
        <v>0</v>
      </c>
      <c r="I308" s="31">
        <f t="shared" si="30"/>
        <v>2164929.56</v>
      </c>
    </row>
    <row r="309" spans="1:11" s="1" customFormat="1" x14ac:dyDescent="0.2">
      <c r="A309" s="9" t="s">
        <v>257</v>
      </c>
      <c r="B309" s="31">
        <v>583049.52</v>
      </c>
      <c r="C309" s="31">
        <v>98102.15</v>
      </c>
      <c r="D309" s="31">
        <v>0</v>
      </c>
      <c r="E309" s="31">
        <v>0</v>
      </c>
      <c r="F309" s="31">
        <v>0</v>
      </c>
      <c r="G309" s="31">
        <v>0</v>
      </c>
      <c r="H309" s="31">
        <v>0</v>
      </c>
      <c r="I309" s="31">
        <f t="shared" si="30"/>
        <v>681151.67</v>
      </c>
    </row>
    <row r="310" spans="1:11" s="1" customFormat="1" x14ac:dyDescent="0.2">
      <c r="A310" s="9" t="s">
        <v>258</v>
      </c>
      <c r="B310" s="31">
        <v>209649.19000000003</v>
      </c>
      <c r="C310" s="31">
        <v>26011.63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f t="shared" si="30"/>
        <v>235660.82000000004</v>
      </c>
    </row>
    <row r="311" spans="1:11" s="1" customFormat="1" x14ac:dyDescent="0.2">
      <c r="A311" s="9" t="s">
        <v>259</v>
      </c>
      <c r="B311" s="31">
        <v>3111836.96</v>
      </c>
      <c r="C311" s="31">
        <v>397356.82</v>
      </c>
      <c r="D311" s="31">
        <v>305400.61</v>
      </c>
      <c r="E311" s="31">
        <v>0</v>
      </c>
      <c r="F311" s="31">
        <v>0</v>
      </c>
      <c r="G311" s="31">
        <v>0</v>
      </c>
      <c r="H311" s="31">
        <v>0</v>
      </c>
      <c r="I311" s="31">
        <f t="shared" si="30"/>
        <v>3814594.3899999997</v>
      </c>
    </row>
    <row r="312" spans="1:11" s="12" customFormat="1" x14ac:dyDescent="0.2">
      <c r="A312" s="11" t="s">
        <v>21</v>
      </c>
      <c r="B312" s="32">
        <v>167713279.23000002</v>
      </c>
      <c r="C312" s="32">
        <v>17113742.43</v>
      </c>
      <c r="D312" s="32">
        <v>1954952.4699999997</v>
      </c>
      <c r="E312" s="32">
        <v>0</v>
      </c>
      <c r="F312" s="32">
        <v>0</v>
      </c>
      <c r="G312" s="32">
        <v>10402172.66</v>
      </c>
      <c r="H312" s="32">
        <v>17456743.34</v>
      </c>
      <c r="I312" s="32">
        <f>SUM(I292:I311)</f>
        <v>214640890.12999991</v>
      </c>
      <c r="J312" s="1"/>
      <c r="K312" s="1"/>
    </row>
    <row r="313" spans="1:11" s="1" customFormat="1" x14ac:dyDescent="0.2">
      <c r="A313" s="9"/>
      <c r="B313" s="34"/>
      <c r="C313" s="34"/>
      <c r="D313" s="34"/>
      <c r="E313" s="35"/>
      <c r="F313" s="34"/>
      <c r="G313" s="34"/>
      <c r="H313" s="34"/>
      <c r="I313" s="34"/>
    </row>
    <row r="314" spans="1:11" s="1" customFormat="1" x14ac:dyDescent="0.2">
      <c r="A314" s="8" t="s">
        <v>260</v>
      </c>
      <c r="B314" s="31">
        <v>34924178.799999997</v>
      </c>
      <c r="C314" s="31">
        <v>4343997.18</v>
      </c>
      <c r="D314" s="31">
        <v>6455541.1899999995</v>
      </c>
      <c r="E314" s="31">
        <v>11946215.98</v>
      </c>
      <c r="F314" s="31">
        <v>0</v>
      </c>
      <c r="G314" s="31">
        <v>11941367.039999999</v>
      </c>
      <c r="H314" s="31">
        <v>11942995.289999999</v>
      </c>
      <c r="I314" s="31">
        <f>SUM(B314:H314)</f>
        <v>81554295.479999989</v>
      </c>
    </row>
    <row r="315" spans="1:11" s="1" customFormat="1" x14ac:dyDescent="0.2">
      <c r="A315" s="9" t="s">
        <v>261</v>
      </c>
      <c r="B315" s="31">
        <v>2380657.6999999997</v>
      </c>
      <c r="C315" s="31">
        <v>191687.55</v>
      </c>
      <c r="D315" s="31">
        <v>108518.06</v>
      </c>
      <c r="E315" s="31">
        <v>0</v>
      </c>
      <c r="F315" s="31">
        <v>0</v>
      </c>
      <c r="G315" s="31">
        <v>0</v>
      </c>
      <c r="H315" s="31">
        <v>0</v>
      </c>
      <c r="I315" s="31">
        <f t="shared" ref="I315:I327" si="31">SUM(B315:H315)</f>
        <v>2680863.3099999996</v>
      </c>
    </row>
    <row r="316" spans="1:11" s="1" customFormat="1" x14ac:dyDescent="0.2">
      <c r="A316" s="9" t="s">
        <v>262</v>
      </c>
      <c r="B316" s="31">
        <v>1885335.26</v>
      </c>
      <c r="C316" s="31">
        <v>257412.01999999996</v>
      </c>
      <c r="D316" s="31">
        <v>145725.96999999997</v>
      </c>
      <c r="E316" s="31">
        <v>0</v>
      </c>
      <c r="F316" s="31">
        <v>0</v>
      </c>
      <c r="G316" s="31">
        <v>0</v>
      </c>
      <c r="H316" s="31">
        <v>0</v>
      </c>
      <c r="I316" s="31">
        <f t="shared" si="31"/>
        <v>2288473.25</v>
      </c>
    </row>
    <row r="317" spans="1:11" s="1" customFormat="1" x14ac:dyDescent="0.2">
      <c r="A317" s="9" t="s">
        <v>263</v>
      </c>
      <c r="B317" s="31">
        <v>1019527.9</v>
      </c>
      <c r="C317" s="31">
        <v>89461.219999999987</v>
      </c>
      <c r="D317" s="31">
        <v>50645.760000000002</v>
      </c>
      <c r="E317" s="31">
        <v>0</v>
      </c>
      <c r="F317" s="31">
        <v>0</v>
      </c>
      <c r="G317" s="31">
        <v>0</v>
      </c>
      <c r="H317" s="31">
        <v>0</v>
      </c>
      <c r="I317" s="31">
        <f t="shared" si="31"/>
        <v>1159634.8800000001</v>
      </c>
    </row>
    <row r="318" spans="1:11" s="1" customFormat="1" x14ac:dyDescent="0.2">
      <c r="A318" s="9" t="s">
        <v>264</v>
      </c>
      <c r="B318" s="31">
        <v>56643.999999999993</v>
      </c>
      <c r="C318" s="31">
        <v>13081.6</v>
      </c>
      <c r="D318" s="31">
        <v>7405.75</v>
      </c>
      <c r="E318" s="31">
        <v>0</v>
      </c>
      <c r="F318" s="31">
        <v>0</v>
      </c>
      <c r="G318" s="31">
        <v>0</v>
      </c>
      <c r="H318" s="31">
        <v>0</v>
      </c>
      <c r="I318" s="31">
        <f t="shared" si="31"/>
        <v>77131.349999999991</v>
      </c>
    </row>
    <row r="319" spans="1:11" s="1" customFormat="1" x14ac:dyDescent="0.2">
      <c r="A319" s="9" t="s">
        <v>265</v>
      </c>
      <c r="B319" s="31">
        <v>21831.67</v>
      </c>
      <c r="C319" s="31">
        <v>4114.3799999999992</v>
      </c>
      <c r="D319" s="31">
        <v>2329.2200000000003</v>
      </c>
      <c r="E319" s="31">
        <v>0</v>
      </c>
      <c r="F319" s="31">
        <v>0</v>
      </c>
      <c r="G319" s="31">
        <v>0</v>
      </c>
      <c r="H319" s="31">
        <v>0</v>
      </c>
      <c r="I319" s="31">
        <f t="shared" si="31"/>
        <v>28275.269999999997</v>
      </c>
    </row>
    <row r="320" spans="1:11" s="1" customFormat="1" x14ac:dyDescent="0.2">
      <c r="A320" s="9" t="s">
        <v>266</v>
      </c>
      <c r="B320" s="31">
        <v>459617.64000000007</v>
      </c>
      <c r="C320" s="31">
        <v>105285.72</v>
      </c>
      <c r="D320" s="31">
        <v>59604.31</v>
      </c>
      <c r="E320" s="31">
        <v>0</v>
      </c>
      <c r="F320" s="31">
        <v>0</v>
      </c>
      <c r="G320" s="31">
        <v>0</v>
      </c>
      <c r="H320" s="31">
        <v>0</v>
      </c>
      <c r="I320" s="31">
        <f t="shared" si="31"/>
        <v>624507.67000000016</v>
      </c>
    </row>
    <row r="321" spans="1:11" s="1" customFormat="1" x14ac:dyDescent="0.2">
      <c r="A321" s="9" t="s">
        <v>267</v>
      </c>
      <c r="B321" s="31">
        <v>572560.98</v>
      </c>
      <c r="C321" s="31">
        <v>37767.81</v>
      </c>
      <c r="D321" s="31">
        <v>21381.08</v>
      </c>
      <c r="E321" s="31">
        <v>0</v>
      </c>
      <c r="F321" s="31">
        <v>0</v>
      </c>
      <c r="G321" s="31">
        <v>0</v>
      </c>
      <c r="H321" s="31">
        <v>0</v>
      </c>
      <c r="I321" s="31">
        <f t="shared" si="31"/>
        <v>631709.87</v>
      </c>
    </row>
    <row r="322" spans="1:11" s="1" customFormat="1" x14ac:dyDescent="0.2">
      <c r="A322" s="9" t="s">
        <v>268</v>
      </c>
      <c r="B322" s="31">
        <v>64274.980000000018</v>
      </c>
      <c r="C322" s="31">
        <v>10127.68</v>
      </c>
      <c r="D322" s="31">
        <v>5733.47</v>
      </c>
      <c r="E322" s="31">
        <v>0</v>
      </c>
      <c r="F322" s="31">
        <v>0</v>
      </c>
      <c r="G322" s="31">
        <v>0</v>
      </c>
      <c r="H322" s="31">
        <v>0</v>
      </c>
      <c r="I322" s="31">
        <f t="shared" si="31"/>
        <v>80136.130000000019</v>
      </c>
    </row>
    <row r="323" spans="1:11" s="1" customFormat="1" x14ac:dyDescent="0.2">
      <c r="A323" s="9" t="s">
        <v>269</v>
      </c>
      <c r="B323" s="31">
        <v>48632.99</v>
      </c>
      <c r="C323" s="31">
        <v>5802.32</v>
      </c>
      <c r="D323" s="31">
        <v>3284.81</v>
      </c>
      <c r="E323" s="31">
        <v>0</v>
      </c>
      <c r="F323" s="31">
        <v>0</v>
      </c>
      <c r="G323" s="31">
        <v>0</v>
      </c>
      <c r="H323" s="31">
        <v>0</v>
      </c>
      <c r="I323" s="31">
        <f t="shared" si="31"/>
        <v>57720.119999999995</v>
      </c>
    </row>
    <row r="324" spans="1:11" s="1" customFormat="1" x14ac:dyDescent="0.2">
      <c r="A324" s="9" t="s">
        <v>270</v>
      </c>
      <c r="B324" s="31">
        <v>50414481.909999996</v>
      </c>
      <c r="C324" s="31">
        <v>4643965.87</v>
      </c>
      <c r="D324" s="31">
        <v>2629039.9500000002</v>
      </c>
      <c r="E324" s="31">
        <v>0</v>
      </c>
      <c r="F324" s="31">
        <v>0</v>
      </c>
      <c r="G324" s="31">
        <v>0</v>
      </c>
      <c r="H324" s="31">
        <v>0</v>
      </c>
      <c r="I324" s="31">
        <f t="shared" si="31"/>
        <v>57687487.729999997</v>
      </c>
    </row>
    <row r="325" spans="1:11" s="1" customFormat="1" x14ac:dyDescent="0.2">
      <c r="A325" s="9" t="s">
        <v>271</v>
      </c>
      <c r="B325" s="31">
        <v>6329.0099999999993</v>
      </c>
      <c r="C325" s="31">
        <v>2637.43</v>
      </c>
      <c r="D325" s="31">
        <v>1493.1</v>
      </c>
      <c r="E325" s="31">
        <v>0</v>
      </c>
      <c r="F325" s="31">
        <v>0</v>
      </c>
      <c r="G325" s="31">
        <v>0</v>
      </c>
      <c r="H325" s="31">
        <v>0</v>
      </c>
      <c r="I325" s="31">
        <f t="shared" si="31"/>
        <v>10459.539999999999</v>
      </c>
    </row>
    <row r="326" spans="1:11" s="1" customFormat="1" x14ac:dyDescent="0.2">
      <c r="A326" s="9" t="s">
        <v>272</v>
      </c>
      <c r="B326" s="31">
        <v>3502610.18</v>
      </c>
      <c r="C326" s="31">
        <v>219222.2</v>
      </c>
      <c r="D326" s="31">
        <v>124105.98</v>
      </c>
      <c r="E326" s="31">
        <v>0</v>
      </c>
      <c r="F326" s="31">
        <v>0</v>
      </c>
      <c r="G326" s="31">
        <v>0</v>
      </c>
      <c r="H326" s="31">
        <v>0</v>
      </c>
      <c r="I326" s="31">
        <f t="shared" si="31"/>
        <v>3845938.3600000003</v>
      </c>
    </row>
    <row r="327" spans="1:11" s="1" customFormat="1" x14ac:dyDescent="0.2">
      <c r="A327" s="10" t="s">
        <v>273</v>
      </c>
      <c r="B327" s="31">
        <v>24103278.989999998</v>
      </c>
      <c r="C327" s="31">
        <v>2021528.24</v>
      </c>
      <c r="D327" s="31">
        <v>1144426.69</v>
      </c>
      <c r="E327" s="31">
        <v>0</v>
      </c>
      <c r="F327" s="31">
        <v>0</v>
      </c>
      <c r="G327" s="31">
        <v>0</v>
      </c>
      <c r="H327" s="31">
        <v>0</v>
      </c>
      <c r="I327" s="31">
        <f t="shared" si="31"/>
        <v>27269233.919999998</v>
      </c>
    </row>
    <row r="328" spans="1:11" s="12" customFormat="1" x14ac:dyDescent="0.2">
      <c r="A328" s="11" t="s">
        <v>21</v>
      </c>
      <c r="B328" s="32">
        <v>119459962.00999999</v>
      </c>
      <c r="C328" s="32">
        <v>11946091.219999997</v>
      </c>
      <c r="D328" s="32">
        <v>10759235.339999996</v>
      </c>
      <c r="E328" s="32">
        <v>11946215.98</v>
      </c>
      <c r="F328" s="32">
        <v>0</v>
      </c>
      <c r="G328" s="32">
        <v>11941367.039999999</v>
      </c>
      <c r="H328" s="32">
        <v>11942995.289999999</v>
      </c>
      <c r="I328" s="32">
        <f>SUM(I314:I327)</f>
        <v>177995866.87999997</v>
      </c>
      <c r="J328" s="1"/>
      <c r="K328" s="1"/>
    </row>
    <row r="329" spans="1:11" s="1" customFormat="1" x14ac:dyDescent="0.2">
      <c r="A329" s="9"/>
      <c r="B329" s="34"/>
      <c r="C329" s="34"/>
      <c r="D329" s="34"/>
      <c r="E329" s="35"/>
      <c r="F329" s="34"/>
      <c r="G329" s="34"/>
      <c r="H329" s="34"/>
      <c r="I329" s="34"/>
    </row>
    <row r="330" spans="1:11" s="1" customFormat="1" x14ac:dyDescent="0.2">
      <c r="A330" s="8" t="s">
        <v>274</v>
      </c>
      <c r="B330" s="31">
        <v>3088785.5900000003</v>
      </c>
      <c r="C330" s="31">
        <v>472812.61</v>
      </c>
      <c r="D330" s="31">
        <v>0</v>
      </c>
      <c r="E330" s="31">
        <v>0</v>
      </c>
      <c r="F330" s="31">
        <v>533220.71000000008</v>
      </c>
      <c r="G330" s="31">
        <v>0</v>
      </c>
      <c r="H330" s="31">
        <v>0</v>
      </c>
      <c r="I330" s="31">
        <f>SUM(B330:H330)</f>
        <v>4094818.91</v>
      </c>
    </row>
    <row r="331" spans="1:11" s="1" customFormat="1" x14ac:dyDescent="0.2">
      <c r="A331" s="9" t="s">
        <v>275</v>
      </c>
      <c r="B331" s="31">
        <v>391981.46</v>
      </c>
      <c r="C331" s="31">
        <v>31212.289999999994</v>
      </c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31">
        <f t="shared" ref="I331:I336" si="32">SUM(B331:H331)</f>
        <v>423193.75</v>
      </c>
    </row>
    <row r="332" spans="1:11" s="1" customFormat="1" x14ac:dyDescent="0.2">
      <c r="A332" s="9" t="s">
        <v>276</v>
      </c>
      <c r="B332" s="31">
        <v>2097124.33</v>
      </c>
      <c r="C332" s="31">
        <v>55469.05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f t="shared" si="32"/>
        <v>2152593.38</v>
      </c>
    </row>
    <row r="333" spans="1:11" s="1" customFormat="1" x14ac:dyDescent="0.2">
      <c r="A333" s="9" t="s">
        <v>277</v>
      </c>
      <c r="B333" s="31">
        <v>220728.64999999997</v>
      </c>
      <c r="C333" s="31">
        <v>19171.59</v>
      </c>
      <c r="D333" s="31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f t="shared" si="32"/>
        <v>239900.23999999996</v>
      </c>
    </row>
    <row r="334" spans="1:11" s="1" customFormat="1" x14ac:dyDescent="0.2">
      <c r="A334" s="9" t="s">
        <v>278</v>
      </c>
      <c r="B334" s="31">
        <v>3229.29</v>
      </c>
      <c r="C334" s="31">
        <v>2045.75</v>
      </c>
      <c r="D334" s="31">
        <v>0</v>
      </c>
      <c r="E334" s="31">
        <v>0</v>
      </c>
      <c r="F334" s="31">
        <v>0</v>
      </c>
      <c r="G334" s="31">
        <v>0</v>
      </c>
      <c r="H334" s="31">
        <v>0</v>
      </c>
      <c r="I334" s="31">
        <f t="shared" si="32"/>
        <v>5275.04</v>
      </c>
    </row>
    <row r="335" spans="1:11" s="1" customFormat="1" x14ac:dyDescent="0.2">
      <c r="A335" s="9" t="s">
        <v>279</v>
      </c>
      <c r="B335" s="31">
        <v>43807.27</v>
      </c>
      <c r="C335" s="31">
        <v>3448.5499999999993</v>
      </c>
      <c r="D335" s="31">
        <v>0</v>
      </c>
      <c r="E335" s="31">
        <v>0</v>
      </c>
      <c r="F335" s="31">
        <v>0</v>
      </c>
      <c r="G335" s="31">
        <v>0</v>
      </c>
      <c r="H335" s="31">
        <v>0</v>
      </c>
      <c r="I335" s="31">
        <f t="shared" si="32"/>
        <v>47255.819999999992</v>
      </c>
    </row>
    <row r="336" spans="1:11" s="1" customFormat="1" x14ac:dyDescent="0.2">
      <c r="A336" s="9" t="s">
        <v>280</v>
      </c>
      <c r="B336" s="31">
        <v>32648.58</v>
      </c>
      <c r="C336" s="31">
        <v>3682.34</v>
      </c>
      <c r="D336" s="31">
        <v>0</v>
      </c>
      <c r="E336" s="31">
        <v>0</v>
      </c>
      <c r="F336" s="31">
        <v>0</v>
      </c>
      <c r="G336" s="31">
        <v>0</v>
      </c>
      <c r="H336" s="31">
        <v>0</v>
      </c>
      <c r="I336" s="31">
        <f t="shared" si="32"/>
        <v>36330.92</v>
      </c>
    </row>
    <row r="337" spans="1:11" s="12" customFormat="1" x14ac:dyDescent="0.2">
      <c r="A337" s="11" t="s">
        <v>21</v>
      </c>
      <c r="B337" s="32">
        <v>5878305.1700000009</v>
      </c>
      <c r="C337" s="32">
        <v>587842.17999999993</v>
      </c>
      <c r="D337" s="32">
        <v>0</v>
      </c>
      <c r="E337" s="32">
        <v>0</v>
      </c>
      <c r="F337" s="32">
        <v>533220.71000000008</v>
      </c>
      <c r="G337" s="32">
        <v>0</v>
      </c>
      <c r="H337" s="32">
        <v>0</v>
      </c>
      <c r="I337" s="32">
        <f>SUM(I330:I336)</f>
        <v>6999368.0600000005</v>
      </c>
      <c r="J337" s="1"/>
      <c r="K337" s="1"/>
    </row>
    <row r="338" spans="1:11" s="1" customFormat="1" x14ac:dyDescent="0.2">
      <c r="A338" s="9"/>
      <c r="B338" s="34"/>
      <c r="C338" s="34"/>
      <c r="D338" s="34"/>
      <c r="E338" s="35"/>
      <c r="F338" s="34"/>
      <c r="G338" s="34"/>
      <c r="H338" s="34"/>
      <c r="I338" s="34"/>
    </row>
    <row r="339" spans="1:11" s="1" customFormat="1" x14ac:dyDescent="0.2">
      <c r="A339" s="8" t="s">
        <v>281</v>
      </c>
      <c r="B339" s="31">
        <v>18771542.379999999</v>
      </c>
      <c r="C339" s="31">
        <v>3501325.88</v>
      </c>
      <c r="D339" s="31">
        <v>310814.5</v>
      </c>
      <c r="E339" s="31">
        <v>6310021.5800000001</v>
      </c>
      <c r="F339" s="31">
        <v>0</v>
      </c>
      <c r="G339" s="31">
        <v>6310023.8599999994</v>
      </c>
      <c r="H339" s="31">
        <v>6308961.8599999994</v>
      </c>
      <c r="I339" s="31">
        <f>SUM(B339:H339)</f>
        <v>41512690.059999995</v>
      </c>
    </row>
    <row r="340" spans="1:11" s="1" customFormat="1" x14ac:dyDescent="0.2">
      <c r="A340" s="9" t="s">
        <v>282</v>
      </c>
      <c r="B340" s="31">
        <v>17915.54</v>
      </c>
      <c r="C340" s="31">
        <v>11542.21</v>
      </c>
      <c r="D340" s="31">
        <v>0</v>
      </c>
      <c r="E340" s="31">
        <v>0</v>
      </c>
      <c r="F340" s="31">
        <v>0</v>
      </c>
      <c r="G340" s="31">
        <v>0</v>
      </c>
      <c r="H340" s="31">
        <v>0</v>
      </c>
      <c r="I340" s="31">
        <f t="shared" ref="I340:I346" si="33">SUM(B340:H340)</f>
        <v>29457.75</v>
      </c>
    </row>
    <row r="341" spans="1:11" s="1" customFormat="1" x14ac:dyDescent="0.2">
      <c r="A341" s="9" t="s">
        <v>283</v>
      </c>
      <c r="B341" s="31">
        <v>13228406.490000002</v>
      </c>
      <c r="C341" s="31">
        <v>1007363.76</v>
      </c>
      <c r="D341" s="31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f t="shared" si="33"/>
        <v>14235770.250000002</v>
      </c>
    </row>
    <row r="342" spans="1:11" s="1" customFormat="1" x14ac:dyDescent="0.2">
      <c r="A342" s="9" t="s">
        <v>284</v>
      </c>
      <c r="B342" s="31">
        <v>20511306.779999997</v>
      </c>
      <c r="C342" s="31">
        <v>1053653.02</v>
      </c>
      <c r="D342" s="31">
        <v>1761380.56</v>
      </c>
      <c r="E342" s="31">
        <v>0</v>
      </c>
      <c r="F342" s="31">
        <v>0</v>
      </c>
      <c r="G342" s="31">
        <v>0</v>
      </c>
      <c r="H342" s="31">
        <v>0</v>
      </c>
      <c r="I342" s="31">
        <f t="shared" si="33"/>
        <v>23326340.359999996</v>
      </c>
    </row>
    <row r="343" spans="1:11" s="1" customFormat="1" x14ac:dyDescent="0.2">
      <c r="A343" s="9" t="s">
        <v>285</v>
      </c>
      <c r="B343" s="31">
        <v>190905.00000000003</v>
      </c>
      <c r="C343" s="31">
        <v>40548.269999999997</v>
      </c>
      <c r="D343" s="31">
        <v>0</v>
      </c>
      <c r="E343" s="31">
        <v>0</v>
      </c>
      <c r="F343" s="31">
        <v>0</v>
      </c>
      <c r="G343" s="31">
        <v>0</v>
      </c>
      <c r="H343" s="31">
        <v>0</v>
      </c>
      <c r="I343" s="31">
        <f t="shared" si="33"/>
        <v>231453.27000000002</v>
      </c>
    </row>
    <row r="344" spans="1:11" s="1" customFormat="1" x14ac:dyDescent="0.2">
      <c r="A344" s="9" t="s">
        <v>286</v>
      </c>
      <c r="B344" s="31">
        <v>272532.46999999997</v>
      </c>
      <c r="C344" s="31">
        <v>35831.020000000004</v>
      </c>
      <c r="D344" s="31">
        <v>0</v>
      </c>
      <c r="E344" s="31">
        <v>0</v>
      </c>
      <c r="F344" s="31">
        <v>0</v>
      </c>
      <c r="G344" s="31">
        <v>0</v>
      </c>
      <c r="H344" s="31">
        <v>0</v>
      </c>
      <c r="I344" s="31">
        <f t="shared" si="33"/>
        <v>308363.49</v>
      </c>
    </row>
    <row r="345" spans="1:11" s="1" customFormat="1" x14ac:dyDescent="0.2">
      <c r="A345" s="9" t="s">
        <v>287</v>
      </c>
      <c r="B345" s="31">
        <v>8011573.5599999987</v>
      </c>
      <c r="C345" s="31">
        <v>478590.11</v>
      </c>
      <c r="D345" s="31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f t="shared" si="33"/>
        <v>8490163.6699999981</v>
      </c>
    </row>
    <row r="346" spans="1:11" s="1" customFormat="1" x14ac:dyDescent="0.2">
      <c r="A346" s="9" t="s">
        <v>288</v>
      </c>
      <c r="B346" s="31">
        <v>2096546.3299999996</v>
      </c>
      <c r="C346" s="31">
        <v>181262.85</v>
      </c>
      <c r="D346" s="31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f t="shared" si="33"/>
        <v>2277809.1799999997</v>
      </c>
    </row>
    <row r="347" spans="1:11" s="12" customFormat="1" x14ac:dyDescent="0.2">
      <c r="A347" s="11" t="s">
        <v>21</v>
      </c>
      <c r="B347" s="32">
        <v>63100728.549999997</v>
      </c>
      <c r="C347" s="32">
        <v>6310117.1199999982</v>
      </c>
      <c r="D347" s="32">
        <v>2072195.06</v>
      </c>
      <c r="E347" s="32">
        <v>6310021.5800000001</v>
      </c>
      <c r="F347" s="32">
        <v>0</v>
      </c>
      <c r="G347" s="32">
        <v>6310023.8599999994</v>
      </c>
      <c r="H347" s="32">
        <v>6308961.8599999994</v>
      </c>
      <c r="I347" s="32">
        <f>SUM(I339:I346)</f>
        <v>90412048.029999971</v>
      </c>
      <c r="J347" s="1"/>
      <c r="K347" s="1"/>
    </row>
    <row r="348" spans="1:11" s="1" customFormat="1" x14ac:dyDescent="0.2">
      <c r="A348" s="9"/>
      <c r="B348" s="34"/>
      <c r="C348" s="35"/>
      <c r="D348" s="34"/>
      <c r="E348" s="36"/>
      <c r="F348" s="34"/>
      <c r="G348" s="34"/>
      <c r="H348" s="34"/>
      <c r="I348" s="34"/>
    </row>
    <row r="349" spans="1:11" s="1" customFormat="1" x14ac:dyDescent="0.2">
      <c r="A349" s="8" t="s">
        <v>289</v>
      </c>
      <c r="B349" s="31">
        <v>321133.23</v>
      </c>
      <c r="C349" s="31">
        <v>0</v>
      </c>
      <c r="D349" s="31">
        <v>0</v>
      </c>
      <c r="E349" s="31">
        <v>0</v>
      </c>
      <c r="F349" s="31">
        <v>42191.61</v>
      </c>
      <c r="G349" s="31">
        <v>0</v>
      </c>
      <c r="H349" s="31">
        <v>46409.7</v>
      </c>
      <c r="I349" s="31">
        <f>SUM(B349:H349)</f>
        <v>409734.54</v>
      </c>
    </row>
    <row r="350" spans="1:11" s="1" customFormat="1" x14ac:dyDescent="0.2">
      <c r="A350" s="9" t="s">
        <v>290</v>
      </c>
      <c r="B350" s="31">
        <v>142954.71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f>SUM(B350:H350)</f>
        <v>142954.71</v>
      </c>
    </row>
    <row r="351" spans="1:11" s="12" customFormat="1" x14ac:dyDescent="0.2">
      <c r="A351" s="11" t="s">
        <v>21</v>
      </c>
      <c r="B351" s="32">
        <v>464087.93999999994</v>
      </c>
      <c r="C351" s="32">
        <v>0</v>
      </c>
      <c r="D351" s="32">
        <v>0</v>
      </c>
      <c r="E351" s="32">
        <v>0</v>
      </c>
      <c r="F351" s="32">
        <v>42191.61</v>
      </c>
      <c r="G351" s="32">
        <v>0</v>
      </c>
      <c r="H351" s="32">
        <v>46409.7</v>
      </c>
      <c r="I351" s="32">
        <f>SUM(I349:I350)</f>
        <v>552689.25</v>
      </c>
      <c r="J351" s="1"/>
      <c r="K351" s="1"/>
    </row>
    <row r="352" spans="1:11" s="1" customFormat="1" x14ac:dyDescent="0.2">
      <c r="A352" s="9"/>
      <c r="B352" s="34"/>
      <c r="C352" s="34"/>
      <c r="D352" s="34"/>
      <c r="E352" s="35"/>
      <c r="F352" s="34"/>
      <c r="G352" s="34"/>
      <c r="H352" s="34"/>
      <c r="I352" s="34"/>
    </row>
    <row r="353" spans="1:11" s="1" customFormat="1" x14ac:dyDescent="0.2">
      <c r="A353" s="8" t="s">
        <v>291</v>
      </c>
      <c r="B353" s="31">
        <v>4205132.62</v>
      </c>
      <c r="C353" s="31">
        <v>406741.74</v>
      </c>
      <c r="D353" s="31">
        <v>1988506.89</v>
      </c>
      <c r="E353" s="31">
        <v>1186197.0900000001</v>
      </c>
      <c r="F353" s="31">
        <v>1077358.45</v>
      </c>
      <c r="G353" s="31">
        <v>0</v>
      </c>
      <c r="H353" s="31">
        <v>1186805.83</v>
      </c>
      <c r="I353" s="31">
        <f>SUM(B353:H353)</f>
        <v>10050742.619999999</v>
      </c>
    </row>
    <row r="354" spans="1:11" s="1" customFormat="1" x14ac:dyDescent="0.2">
      <c r="A354" s="9" t="s">
        <v>292</v>
      </c>
      <c r="B354" s="31">
        <v>1383224.78</v>
      </c>
      <c r="C354" s="31">
        <v>165615.99000000002</v>
      </c>
      <c r="D354" s="31">
        <v>281674.18000000005</v>
      </c>
      <c r="E354" s="31">
        <v>0</v>
      </c>
      <c r="F354" s="31">
        <v>0</v>
      </c>
      <c r="G354" s="31">
        <v>0</v>
      </c>
      <c r="H354" s="31">
        <v>0</v>
      </c>
      <c r="I354" s="31">
        <f t="shared" ref="I354:I357" si="34">SUM(B354:H354)</f>
        <v>1830514.9500000002</v>
      </c>
    </row>
    <row r="355" spans="1:11" s="1" customFormat="1" x14ac:dyDescent="0.2">
      <c r="A355" s="9" t="s">
        <v>293</v>
      </c>
      <c r="B355" s="31">
        <v>42402.530000000006</v>
      </c>
      <c r="C355" s="31">
        <v>5694.6299999999992</v>
      </c>
      <c r="D355" s="31">
        <v>9685.23</v>
      </c>
      <c r="E355" s="31">
        <v>0</v>
      </c>
      <c r="F355" s="31">
        <v>0</v>
      </c>
      <c r="G355" s="31">
        <v>0</v>
      </c>
      <c r="H355" s="31">
        <v>0</v>
      </c>
      <c r="I355" s="31">
        <f t="shared" si="34"/>
        <v>57782.39</v>
      </c>
    </row>
    <row r="356" spans="1:11" s="1" customFormat="1" x14ac:dyDescent="0.2">
      <c r="A356" s="9" t="s">
        <v>294</v>
      </c>
      <c r="B356" s="31">
        <v>81125.17</v>
      </c>
      <c r="C356" s="31">
        <v>21225.42</v>
      </c>
      <c r="D356" s="31">
        <v>36099.49</v>
      </c>
      <c r="E356" s="31">
        <v>0</v>
      </c>
      <c r="F356" s="31">
        <v>0</v>
      </c>
      <c r="G356" s="31">
        <v>0</v>
      </c>
      <c r="H356" s="31">
        <v>0</v>
      </c>
      <c r="I356" s="31">
        <f t="shared" si="34"/>
        <v>138450.07999999999</v>
      </c>
    </row>
    <row r="357" spans="1:11" s="1" customFormat="1" x14ac:dyDescent="0.2">
      <c r="A357" s="9" t="s">
        <v>295</v>
      </c>
      <c r="B357" s="31">
        <v>6149818.9900000012</v>
      </c>
      <c r="C357" s="31">
        <v>586919.06000000006</v>
      </c>
      <c r="D357" s="31">
        <v>998212.37</v>
      </c>
      <c r="E357" s="31">
        <v>0</v>
      </c>
      <c r="F357" s="31">
        <v>0</v>
      </c>
      <c r="G357" s="31">
        <v>0</v>
      </c>
      <c r="H357" s="31">
        <v>0</v>
      </c>
      <c r="I357" s="31">
        <f t="shared" si="34"/>
        <v>7734950.4200000009</v>
      </c>
    </row>
    <row r="358" spans="1:11" s="12" customFormat="1" x14ac:dyDescent="0.2">
      <c r="A358" s="11" t="s">
        <v>21</v>
      </c>
      <c r="B358" s="32">
        <v>11861704.090000002</v>
      </c>
      <c r="C358" s="32">
        <v>1186196.8400000001</v>
      </c>
      <c r="D358" s="32">
        <v>3314178.16</v>
      </c>
      <c r="E358" s="32">
        <v>1186197.0900000001</v>
      </c>
      <c r="F358" s="32">
        <v>1077358.45</v>
      </c>
      <c r="G358" s="32">
        <v>0</v>
      </c>
      <c r="H358" s="32">
        <v>1186805.83</v>
      </c>
      <c r="I358" s="32">
        <f>SUM(I353:I357)</f>
        <v>19812440.460000001</v>
      </c>
      <c r="J358" s="1"/>
      <c r="K358" s="1"/>
    </row>
    <row r="359" spans="1:11" s="1" customFormat="1" x14ac:dyDescent="0.2">
      <c r="A359" s="9"/>
      <c r="B359" s="34"/>
      <c r="C359" s="34"/>
      <c r="D359" s="34"/>
      <c r="E359" s="35"/>
      <c r="F359" s="34"/>
      <c r="G359" s="34"/>
      <c r="H359" s="34"/>
      <c r="I359" s="34"/>
    </row>
    <row r="360" spans="1:11" s="1" customFormat="1" x14ac:dyDescent="0.2">
      <c r="A360" s="8" t="s">
        <v>296</v>
      </c>
      <c r="B360" s="31">
        <v>15603699.919999998</v>
      </c>
      <c r="C360" s="31">
        <v>2391099.6300000004</v>
      </c>
      <c r="D360" s="31">
        <v>2774185.2500000005</v>
      </c>
      <c r="E360" s="31">
        <v>4964523.83</v>
      </c>
      <c r="F360" s="31">
        <v>4512334.71</v>
      </c>
      <c r="G360" s="31">
        <v>0</v>
      </c>
      <c r="H360" s="31">
        <v>4963515.9200000009</v>
      </c>
      <c r="I360" s="31">
        <f>SUM(B360:H360)</f>
        <v>35209359.259999998</v>
      </c>
    </row>
    <row r="361" spans="1:11" s="1" customFormat="1" x14ac:dyDescent="0.2">
      <c r="A361" s="9" t="s">
        <v>297</v>
      </c>
      <c r="B361" s="31">
        <v>26029655.660000004</v>
      </c>
      <c r="C361" s="31">
        <v>1788316.3199999998</v>
      </c>
      <c r="D361" s="31">
        <v>1285217.9500000002</v>
      </c>
      <c r="E361" s="31">
        <v>0</v>
      </c>
      <c r="F361" s="31">
        <v>0</v>
      </c>
      <c r="G361" s="31">
        <v>0</v>
      </c>
      <c r="H361" s="31">
        <v>0</v>
      </c>
      <c r="I361" s="31">
        <f t="shared" ref="I361:I367" si="35">SUM(B361:H361)</f>
        <v>29103189.930000003</v>
      </c>
    </row>
    <row r="362" spans="1:11" s="1" customFormat="1" x14ac:dyDescent="0.2">
      <c r="A362" s="9" t="s">
        <v>298</v>
      </c>
      <c r="B362" s="31">
        <v>1989673.6899999997</v>
      </c>
      <c r="C362" s="31">
        <v>107116.46</v>
      </c>
      <c r="D362" s="31">
        <v>76980.340000000011</v>
      </c>
      <c r="E362" s="31">
        <v>0</v>
      </c>
      <c r="F362" s="31">
        <v>0</v>
      </c>
      <c r="G362" s="31">
        <v>0</v>
      </c>
      <c r="H362" s="31">
        <v>0</v>
      </c>
      <c r="I362" s="31">
        <f t="shared" si="35"/>
        <v>2173770.4899999998</v>
      </c>
    </row>
    <row r="363" spans="1:11" s="1" customFormat="1" x14ac:dyDescent="0.2">
      <c r="A363" s="9" t="s">
        <v>299</v>
      </c>
      <c r="B363" s="31">
        <v>344091.6</v>
      </c>
      <c r="C363" s="31">
        <v>55019.360000000001</v>
      </c>
      <c r="D363" s="31">
        <v>39540.23000000001</v>
      </c>
      <c r="E363" s="31">
        <v>0</v>
      </c>
      <c r="F363" s="31">
        <v>0</v>
      </c>
      <c r="G363" s="31">
        <v>0</v>
      </c>
      <c r="H363" s="31">
        <v>0</v>
      </c>
      <c r="I363" s="31">
        <f t="shared" si="35"/>
        <v>438651.18999999994</v>
      </c>
    </row>
    <row r="364" spans="1:11" s="1" customFormat="1" x14ac:dyDescent="0.2">
      <c r="A364" s="9" t="s">
        <v>300</v>
      </c>
      <c r="B364" s="31">
        <v>2430849.8200000003</v>
      </c>
      <c r="C364" s="31">
        <v>274895.30000000005</v>
      </c>
      <c r="D364" s="31">
        <v>197556.24</v>
      </c>
      <c r="E364" s="31">
        <v>0</v>
      </c>
      <c r="F364" s="31">
        <v>0</v>
      </c>
      <c r="G364" s="31">
        <v>0</v>
      </c>
      <c r="H364" s="31">
        <v>0</v>
      </c>
      <c r="I364" s="31">
        <f t="shared" si="35"/>
        <v>2903301.3600000003</v>
      </c>
    </row>
    <row r="365" spans="1:11" s="1" customFormat="1" x14ac:dyDescent="0.2">
      <c r="A365" s="9" t="s">
        <v>301</v>
      </c>
      <c r="B365" s="31">
        <v>2734867.03</v>
      </c>
      <c r="C365" s="31">
        <v>285820.40000000002</v>
      </c>
      <c r="D365" s="31">
        <v>205407.77</v>
      </c>
      <c r="E365" s="31">
        <v>0</v>
      </c>
      <c r="F365" s="31">
        <v>0</v>
      </c>
      <c r="G365" s="31">
        <v>0</v>
      </c>
      <c r="H365" s="31">
        <v>0</v>
      </c>
      <c r="I365" s="31">
        <f t="shared" si="35"/>
        <v>3226095.1999999997</v>
      </c>
    </row>
    <row r="366" spans="1:11" s="1" customFormat="1" x14ac:dyDescent="0.2">
      <c r="A366" s="9" t="s">
        <v>302</v>
      </c>
      <c r="B366" s="31">
        <v>112724.98</v>
      </c>
      <c r="C366" s="31">
        <v>30230.42</v>
      </c>
      <c r="D366" s="31">
        <v>21725.38</v>
      </c>
      <c r="E366" s="31">
        <v>0</v>
      </c>
      <c r="F366" s="31">
        <v>0</v>
      </c>
      <c r="G366" s="31">
        <v>0</v>
      </c>
      <c r="H366" s="31">
        <v>0</v>
      </c>
      <c r="I366" s="31">
        <f t="shared" si="35"/>
        <v>164680.78</v>
      </c>
    </row>
    <row r="367" spans="1:11" s="1" customFormat="1" x14ac:dyDescent="0.2">
      <c r="A367" s="9" t="s">
        <v>303</v>
      </c>
      <c r="B367" s="31">
        <v>398932.4</v>
      </c>
      <c r="C367" s="31">
        <v>32044.250000000004</v>
      </c>
      <c r="D367" s="31">
        <v>23028.93</v>
      </c>
      <c r="E367" s="31">
        <v>0</v>
      </c>
      <c r="F367" s="31">
        <v>0</v>
      </c>
      <c r="G367" s="31">
        <v>0</v>
      </c>
      <c r="H367" s="31">
        <v>0</v>
      </c>
      <c r="I367" s="31">
        <f t="shared" si="35"/>
        <v>454005.58</v>
      </c>
    </row>
    <row r="368" spans="1:11" s="12" customFormat="1" x14ac:dyDescent="0.2">
      <c r="A368" s="11" t="s">
        <v>21</v>
      </c>
      <c r="B368" s="32">
        <v>49644495.099999994</v>
      </c>
      <c r="C368" s="32">
        <v>4964542.1400000006</v>
      </c>
      <c r="D368" s="32">
        <v>4623642.09</v>
      </c>
      <c r="E368" s="32">
        <v>4964523.83</v>
      </c>
      <c r="F368" s="32">
        <v>4512334.71</v>
      </c>
      <c r="G368" s="32">
        <v>0</v>
      </c>
      <c r="H368" s="32">
        <v>4963515.9200000009</v>
      </c>
      <c r="I368" s="32">
        <f>SUM(I360:I367)</f>
        <v>73673053.790000007</v>
      </c>
      <c r="J368" s="1"/>
      <c r="K368" s="1"/>
    </row>
    <row r="369" spans="1:9" s="1" customFormat="1" x14ac:dyDescent="0.2">
      <c r="A369" s="9"/>
      <c r="B369" s="34"/>
      <c r="C369" s="34"/>
      <c r="D369" s="34"/>
      <c r="E369" s="35"/>
      <c r="F369" s="34"/>
      <c r="G369" s="34"/>
      <c r="H369" s="34"/>
      <c r="I369" s="34"/>
    </row>
    <row r="370" spans="1:9" s="1" customFormat="1" x14ac:dyDescent="0.2">
      <c r="A370" s="8" t="s">
        <v>304</v>
      </c>
      <c r="B370" s="31">
        <v>2118673.5399999996</v>
      </c>
      <c r="C370" s="31">
        <v>179631.38</v>
      </c>
      <c r="D370" s="31">
        <v>0</v>
      </c>
      <c r="E370" s="31">
        <v>828411.79</v>
      </c>
      <c r="F370" s="31">
        <v>752663.45</v>
      </c>
      <c r="G370" s="31">
        <v>828412.72</v>
      </c>
      <c r="H370" s="31">
        <v>0</v>
      </c>
      <c r="I370" s="31">
        <f>SUM(B370:H370)</f>
        <v>4707792.879999999</v>
      </c>
    </row>
    <row r="371" spans="1:9" s="1" customFormat="1" x14ac:dyDescent="0.2">
      <c r="A371" s="9" t="s">
        <v>305</v>
      </c>
      <c r="B371" s="31">
        <v>16677.169999999998</v>
      </c>
      <c r="C371" s="31">
        <v>8328.3799999999992</v>
      </c>
      <c r="D371" s="31">
        <v>0</v>
      </c>
      <c r="E371" s="31">
        <v>0</v>
      </c>
      <c r="F371" s="31">
        <v>0</v>
      </c>
      <c r="G371" s="31">
        <v>0</v>
      </c>
      <c r="H371" s="31">
        <v>0</v>
      </c>
      <c r="I371" s="31">
        <f t="shared" ref="I371:I386" si="36">SUM(B371:H371)</f>
        <v>25005.549999999996</v>
      </c>
    </row>
    <row r="372" spans="1:9" s="1" customFormat="1" x14ac:dyDescent="0.2">
      <c r="A372" s="9" t="s">
        <v>306</v>
      </c>
      <c r="B372" s="31">
        <v>577348.64</v>
      </c>
      <c r="C372" s="31">
        <v>42701.919999999991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f t="shared" si="36"/>
        <v>620050.56000000006</v>
      </c>
    </row>
    <row r="373" spans="1:9" s="1" customFormat="1" x14ac:dyDescent="0.2">
      <c r="A373" s="9" t="s">
        <v>307</v>
      </c>
      <c r="B373" s="31">
        <v>29045.22</v>
      </c>
      <c r="C373" s="31">
        <v>6662.7</v>
      </c>
      <c r="D373" s="31">
        <v>0</v>
      </c>
      <c r="E373" s="31">
        <v>0</v>
      </c>
      <c r="F373" s="31">
        <v>0</v>
      </c>
      <c r="G373" s="31">
        <v>0</v>
      </c>
      <c r="H373" s="31">
        <v>0</v>
      </c>
      <c r="I373" s="31">
        <f t="shared" si="36"/>
        <v>35707.919999999998</v>
      </c>
    </row>
    <row r="374" spans="1:9" s="1" customFormat="1" x14ac:dyDescent="0.2">
      <c r="A374" s="9" t="s">
        <v>308</v>
      </c>
      <c r="B374" s="31">
        <v>87408.22</v>
      </c>
      <c r="C374" s="31">
        <v>4467.04</v>
      </c>
      <c r="D374" s="31">
        <v>0</v>
      </c>
      <c r="E374" s="31">
        <v>0</v>
      </c>
      <c r="F374" s="31">
        <v>0</v>
      </c>
      <c r="G374" s="31">
        <v>0</v>
      </c>
      <c r="H374" s="31">
        <v>0</v>
      </c>
      <c r="I374" s="31">
        <f t="shared" si="36"/>
        <v>91875.26</v>
      </c>
    </row>
    <row r="375" spans="1:9" s="1" customFormat="1" x14ac:dyDescent="0.2">
      <c r="A375" s="9" t="s">
        <v>309</v>
      </c>
      <c r="B375" s="31">
        <v>9202.6600000000017</v>
      </c>
      <c r="C375" s="31">
        <v>2347.1</v>
      </c>
      <c r="D375" s="31">
        <v>0</v>
      </c>
      <c r="E375" s="31">
        <v>0</v>
      </c>
      <c r="F375" s="31">
        <v>0</v>
      </c>
      <c r="G375" s="31">
        <v>0</v>
      </c>
      <c r="H375" s="31">
        <v>0</v>
      </c>
      <c r="I375" s="31">
        <f t="shared" si="36"/>
        <v>11549.760000000002</v>
      </c>
    </row>
    <row r="376" spans="1:9" s="1" customFormat="1" x14ac:dyDescent="0.2">
      <c r="A376" s="9" t="s">
        <v>310</v>
      </c>
      <c r="B376" s="31">
        <v>34023.69</v>
      </c>
      <c r="C376" s="31">
        <v>9085.52</v>
      </c>
      <c r="D376" s="31">
        <v>0</v>
      </c>
      <c r="E376" s="31">
        <v>0</v>
      </c>
      <c r="F376" s="31">
        <v>0</v>
      </c>
      <c r="G376" s="31">
        <v>0</v>
      </c>
      <c r="H376" s="31">
        <v>0</v>
      </c>
      <c r="I376" s="31">
        <f t="shared" si="36"/>
        <v>43109.210000000006</v>
      </c>
    </row>
    <row r="377" spans="1:9" s="1" customFormat="1" x14ac:dyDescent="0.2">
      <c r="A377" s="9" t="s">
        <v>311</v>
      </c>
      <c r="B377" s="31">
        <v>36449.560000000005</v>
      </c>
      <c r="C377" s="31">
        <v>4694.2</v>
      </c>
      <c r="D377" s="31">
        <v>0</v>
      </c>
      <c r="E377" s="31">
        <v>0</v>
      </c>
      <c r="F377" s="31">
        <v>0</v>
      </c>
      <c r="G377" s="31">
        <v>0</v>
      </c>
      <c r="H377" s="31">
        <v>0</v>
      </c>
      <c r="I377" s="31">
        <f t="shared" si="36"/>
        <v>41143.760000000002</v>
      </c>
    </row>
    <row r="378" spans="1:9" s="1" customFormat="1" x14ac:dyDescent="0.2">
      <c r="A378" s="9" t="s">
        <v>312</v>
      </c>
      <c r="B378" s="31">
        <v>5353.2999999999993</v>
      </c>
      <c r="C378" s="31">
        <v>1211.4000000000001</v>
      </c>
      <c r="D378" s="31">
        <v>0</v>
      </c>
      <c r="E378" s="31">
        <v>0</v>
      </c>
      <c r="F378" s="31">
        <v>0</v>
      </c>
      <c r="G378" s="31">
        <v>0</v>
      </c>
      <c r="H378" s="31">
        <v>0</v>
      </c>
      <c r="I378" s="31">
        <f t="shared" si="36"/>
        <v>6564.6999999999989</v>
      </c>
    </row>
    <row r="379" spans="1:9" s="1" customFormat="1" x14ac:dyDescent="0.2">
      <c r="A379" s="9" t="s">
        <v>313</v>
      </c>
      <c r="B379" s="31">
        <v>4643.92</v>
      </c>
      <c r="C379" s="31">
        <v>3028.5</v>
      </c>
      <c r="D379" s="31">
        <v>0</v>
      </c>
      <c r="E379" s="31">
        <v>0</v>
      </c>
      <c r="F379" s="31">
        <v>0</v>
      </c>
      <c r="G379" s="31">
        <v>0</v>
      </c>
      <c r="H379" s="31">
        <v>0</v>
      </c>
      <c r="I379" s="31">
        <f t="shared" si="36"/>
        <v>7672.42</v>
      </c>
    </row>
    <row r="380" spans="1:9" s="1" customFormat="1" x14ac:dyDescent="0.2">
      <c r="A380" s="9" t="s">
        <v>314</v>
      </c>
      <c r="B380" s="31">
        <v>30555.19</v>
      </c>
      <c r="C380" s="31">
        <v>6435.56</v>
      </c>
      <c r="D380" s="31">
        <v>0</v>
      </c>
      <c r="E380" s="31">
        <v>0</v>
      </c>
      <c r="F380" s="31">
        <v>0</v>
      </c>
      <c r="G380" s="31">
        <v>0</v>
      </c>
      <c r="H380" s="31">
        <v>0</v>
      </c>
      <c r="I380" s="31">
        <f t="shared" si="36"/>
        <v>36990.75</v>
      </c>
    </row>
    <row r="381" spans="1:9" s="1" customFormat="1" x14ac:dyDescent="0.2">
      <c r="A381" s="9" t="s">
        <v>315</v>
      </c>
      <c r="B381" s="31">
        <v>88256.33</v>
      </c>
      <c r="C381" s="31">
        <v>16051.079999999996</v>
      </c>
      <c r="D381" s="31">
        <v>0</v>
      </c>
      <c r="E381" s="31">
        <v>0</v>
      </c>
      <c r="F381" s="31">
        <v>0</v>
      </c>
      <c r="G381" s="31">
        <v>0</v>
      </c>
      <c r="H381" s="31">
        <v>0</v>
      </c>
      <c r="I381" s="31">
        <f t="shared" si="36"/>
        <v>104307.41</v>
      </c>
    </row>
    <row r="382" spans="1:9" s="1" customFormat="1" x14ac:dyDescent="0.2">
      <c r="A382" s="9" t="s">
        <v>316</v>
      </c>
      <c r="B382" s="31">
        <v>5047617.5199999996</v>
      </c>
      <c r="C382" s="31">
        <v>510757.37</v>
      </c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f t="shared" si="36"/>
        <v>5558374.8899999997</v>
      </c>
    </row>
    <row r="383" spans="1:9" s="1" customFormat="1" x14ac:dyDescent="0.2">
      <c r="A383" s="9" t="s">
        <v>317</v>
      </c>
      <c r="B383" s="31">
        <v>44915.98</v>
      </c>
      <c r="C383" s="31">
        <v>8479.82</v>
      </c>
      <c r="D383" s="31">
        <v>0</v>
      </c>
      <c r="E383" s="31">
        <v>0</v>
      </c>
      <c r="F383" s="31">
        <v>0</v>
      </c>
      <c r="G383" s="31">
        <v>0</v>
      </c>
      <c r="H383" s="31">
        <v>0</v>
      </c>
      <c r="I383" s="31">
        <f t="shared" si="36"/>
        <v>53395.8</v>
      </c>
    </row>
    <row r="384" spans="1:9" s="1" customFormat="1" x14ac:dyDescent="0.2">
      <c r="A384" s="9" t="s">
        <v>318</v>
      </c>
      <c r="B384" s="31">
        <v>61567.040000000001</v>
      </c>
      <c r="C384" s="31">
        <v>7646.97</v>
      </c>
      <c r="D384" s="31">
        <v>0</v>
      </c>
      <c r="E384" s="31">
        <v>0</v>
      </c>
      <c r="F384" s="31">
        <v>0</v>
      </c>
      <c r="G384" s="31">
        <v>0</v>
      </c>
      <c r="H384" s="31">
        <v>0</v>
      </c>
      <c r="I384" s="31">
        <f t="shared" si="36"/>
        <v>69214.009999999995</v>
      </c>
    </row>
    <row r="385" spans="1:11" s="1" customFormat="1" x14ac:dyDescent="0.2">
      <c r="A385" s="9" t="s">
        <v>319</v>
      </c>
      <c r="B385" s="31">
        <v>65362.95</v>
      </c>
      <c r="C385" s="31">
        <v>11659.739999999998</v>
      </c>
      <c r="D385" s="31">
        <v>0</v>
      </c>
      <c r="E385" s="31">
        <v>0</v>
      </c>
      <c r="F385" s="31">
        <v>0</v>
      </c>
      <c r="G385" s="31">
        <v>0</v>
      </c>
      <c r="H385" s="31">
        <v>0</v>
      </c>
      <c r="I385" s="31">
        <f t="shared" si="36"/>
        <v>77022.69</v>
      </c>
    </row>
    <row r="386" spans="1:11" s="1" customFormat="1" x14ac:dyDescent="0.2">
      <c r="A386" s="9" t="s">
        <v>320</v>
      </c>
      <c r="B386" s="31">
        <v>26852.06</v>
      </c>
      <c r="C386" s="31">
        <v>5224.18</v>
      </c>
      <c r="D386" s="31">
        <v>0</v>
      </c>
      <c r="E386" s="31">
        <v>0</v>
      </c>
      <c r="F386" s="31">
        <v>0</v>
      </c>
      <c r="G386" s="31">
        <v>0</v>
      </c>
      <c r="H386" s="31">
        <v>0</v>
      </c>
      <c r="I386" s="31">
        <f t="shared" si="36"/>
        <v>32076.240000000002</v>
      </c>
    </row>
    <row r="387" spans="1:11" s="12" customFormat="1" x14ac:dyDescent="0.2">
      <c r="A387" s="11" t="s">
        <v>21</v>
      </c>
      <c r="B387" s="32">
        <v>8283952.9899999993</v>
      </c>
      <c r="C387" s="32">
        <v>828412.86</v>
      </c>
      <c r="D387" s="32">
        <v>0</v>
      </c>
      <c r="E387" s="32">
        <v>828411.79</v>
      </c>
      <c r="F387" s="32">
        <v>752663.45</v>
      </c>
      <c r="G387" s="32">
        <v>828412.72</v>
      </c>
      <c r="H387" s="32">
        <v>0</v>
      </c>
      <c r="I387" s="32">
        <f>SUM(I370:I386)</f>
        <v>11521853.809999997</v>
      </c>
      <c r="J387" s="1"/>
      <c r="K387" s="1"/>
    </row>
    <row r="388" spans="1:11" s="12" customFormat="1" x14ac:dyDescent="0.2">
      <c r="A388" s="18"/>
      <c r="B388" s="36"/>
      <c r="C388" s="36"/>
      <c r="D388" s="34"/>
      <c r="E388" s="36"/>
      <c r="F388" s="36"/>
      <c r="G388" s="36"/>
      <c r="H388" s="36"/>
      <c r="I388" s="36"/>
      <c r="J388" s="1"/>
      <c r="K388" s="1"/>
    </row>
    <row r="389" spans="1:11" s="1" customFormat="1" x14ac:dyDescent="0.2">
      <c r="A389" s="8" t="s">
        <v>321</v>
      </c>
      <c r="B389" s="31">
        <v>12967329.509999998</v>
      </c>
      <c r="C389" s="31">
        <v>1831096.41</v>
      </c>
      <c r="D389" s="31">
        <v>7225946.7800000003</v>
      </c>
      <c r="E389" s="31">
        <v>0</v>
      </c>
      <c r="F389" s="31">
        <v>4048090.1999999993</v>
      </c>
      <c r="G389" s="31">
        <v>0</v>
      </c>
      <c r="H389" s="31">
        <v>0</v>
      </c>
      <c r="I389" s="31">
        <f>SUM(B389:H389)</f>
        <v>26072462.899999999</v>
      </c>
    </row>
    <row r="390" spans="1:11" s="1" customFormat="1" x14ac:dyDescent="0.2">
      <c r="A390" s="9" t="s">
        <v>322</v>
      </c>
      <c r="B390" s="31">
        <v>1244574.2299999995</v>
      </c>
      <c r="C390" s="31">
        <v>176093.08</v>
      </c>
      <c r="D390" s="31">
        <v>322886.02999999997</v>
      </c>
      <c r="E390" s="31">
        <v>0</v>
      </c>
      <c r="F390" s="31">
        <v>0</v>
      </c>
      <c r="G390" s="31">
        <v>0</v>
      </c>
      <c r="H390" s="31">
        <v>0</v>
      </c>
      <c r="I390" s="31">
        <f t="shared" ref="I390:I403" si="37">SUM(B390:H390)</f>
        <v>1743553.3399999996</v>
      </c>
    </row>
    <row r="391" spans="1:11" s="1" customFormat="1" x14ac:dyDescent="0.2">
      <c r="A391" s="9" t="s">
        <v>323</v>
      </c>
      <c r="B391" s="31">
        <v>151793.13999999998</v>
      </c>
      <c r="C391" s="31">
        <v>62136.59</v>
      </c>
      <c r="D391" s="31">
        <v>113934.3</v>
      </c>
      <c r="E391" s="31">
        <v>0</v>
      </c>
      <c r="F391" s="31">
        <v>0</v>
      </c>
      <c r="G391" s="31">
        <v>0</v>
      </c>
      <c r="H391" s="31">
        <v>0</v>
      </c>
      <c r="I391" s="31">
        <f t="shared" si="37"/>
        <v>327864.02999999997</v>
      </c>
    </row>
    <row r="392" spans="1:11" s="1" customFormat="1" x14ac:dyDescent="0.2">
      <c r="A392" s="9" t="s">
        <v>324</v>
      </c>
      <c r="B392" s="31">
        <v>31698.279999999995</v>
      </c>
      <c r="C392" s="31">
        <v>10552.98</v>
      </c>
      <c r="D392" s="31">
        <v>19350.07</v>
      </c>
      <c r="E392" s="31">
        <v>0</v>
      </c>
      <c r="F392" s="31">
        <v>0</v>
      </c>
      <c r="G392" s="31">
        <v>0</v>
      </c>
      <c r="H392" s="31">
        <v>0</v>
      </c>
      <c r="I392" s="31">
        <f t="shared" si="37"/>
        <v>61601.329999999994</v>
      </c>
    </row>
    <row r="393" spans="1:11" s="1" customFormat="1" x14ac:dyDescent="0.2">
      <c r="A393" s="9" t="s">
        <v>325</v>
      </c>
      <c r="B393" s="31">
        <v>89854.03</v>
      </c>
      <c r="C393" s="31">
        <v>36462.910000000003</v>
      </c>
      <c r="D393" s="31">
        <v>66858.78</v>
      </c>
      <c r="E393" s="31">
        <v>0</v>
      </c>
      <c r="F393" s="31">
        <v>0</v>
      </c>
      <c r="G393" s="31">
        <v>0</v>
      </c>
      <c r="H393" s="31">
        <v>0</v>
      </c>
      <c r="I393" s="31">
        <f t="shared" si="37"/>
        <v>193175.72</v>
      </c>
    </row>
    <row r="394" spans="1:11" s="1" customFormat="1" x14ac:dyDescent="0.2">
      <c r="A394" s="9" t="s">
        <v>326</v>
      </c>
      <c r="B394" s="31">
        <v>353745.98</v>
      </c>
      <c r="C394" s="31">
        <v>63317.889999999992</v>
      </c>
      <c r="D394" s="31">
        <v>116100.33999999998</v>
      </c>
      <c r="E394" s="31">
        <v>0</v>
      </c>
      <c r="F394" s="31">
        <v>0</v>
      </c>
      <c r="G394" s="31">
        <v>0</v>
      </c>
      <c r="H394" s="31">
        <v>0</v>
      </c>
      <c r="I394" s="31">
        <f t="shared" si="37"/>
        <v>533164.21</v>
      </c>
    </row>
    <row r="395" spans="1:11" s="1" customFormat="1" x14ac:dyDescent="0.2">
      <c r="A395" s="9" t="s">
        <v>327</v>
      </c>
      <c r="B395" s="31">
        <v>294945.40999999997</v>
      </c>
      <c r="C395" s="31">
        <v>15120.680000000002</v>
      </c>
      <c r="D395" s="31">
        <v>27725.46</v>
      </c>
      <c r="E395" s="31">
        <v>0</v>
      </c>
      <c r="F395" s="31">
        <v>0</v>
      </c>
      <c r="G395" s="31">
        <v>0</v>
      </c>
      <c r="H395" s="31">
        <v>0</v>
      </c>
      <c r="I395" s="31">
        <f t="shared" si="37"/>
        <v>337791.55</v>
      </c>
    </row>
    <row r="396" spans="1:11" s="1" customFormat="1" x14ac:dyDescent="0.2">
      <c r="A396" s="9" t="s">
        <v>328</v>
      </c>
      <c r="B396" s="31">
        <v>1410909.69</v>
      </c>
      <c r="C396" s="31">
        <v>123170.64999999998</v>
      </c>
      <c r="D396" s="31">
        <v>225846.93999999992</v>
      </c>
      <c r="E396" s="31">
        <v>0</v>
      </c>
      <c r="F396" s="31">
        <v>0</v>
      </c>
      <c r="G396" s="31">
        <v>0</v>
      </c>
      <c r="H396" s="31">
        <v>0</v>
      </c>
      <c r="I396" s="31">
        <f t="shared" si="37"/>
        <v>1759927.2799999998</v>
      </c>
    </row>
    <row r="397" spans="1:11" s="1" customFormat="1" x14ac:dyDescent="0.2">
      <c r="A397" s="9" t="s">
        <v>329</v>
      </c>
      <c r="B397" s="31">
        <v>3020185.89</v>
      </c>
      <c r="C397" s="31">
        <v>265399.64999999997</v>
      </c>
      <c r="D397" s="31">
        <v>486639.49</v>
      </c>
      <c r="E397" s="31">
        <v>0</v>
      </c>
      <c r="F397" s="31">
        <v>0</v>
      </c>
      <c r="G397" s="31">
        <v>0</v>
      </c>
      <c r="H397" s="31">
        <v>0</v>
      </c>
      <c r="I397" s="31">
        <f t="shared" si="37"/>
        <v>3772225.0300000003</v>
      </c>
    </row>
    <row r="398" spans="1:11" s="1" customFormat="1" x14ac:dyDescent="0.2">
      <c r="A398" s="9" t="s">
        <v>330</v>
      </c>
      <c r="B398" s="31">
        <v>224376.93</v>
      </c>
      <c r="C398" s="31">
        <v>20554.699999999997</v>
      </c>
      <c r="D398" s="31">
        <v>37689.289999999994</v>
      </c>
      <c r="E398" s="31">
        <v>0</v>
      </c>
      <c r="F398" s="31">
        <v>0</v>
      </c>
      <c r="G398" s="31">
        <v>0</v>
      </c>
      <c r="H398" s="31">
        <v>0</v>
      </c>
      <c r="I398" s="31">
        <f t="shared" si="37"/>
        <v>282620.92</v>
      </c>
    </row>
    <row r="399" spans="1:11" s="1" customFormat="1" x14ac:dyDescent="0.2">
      <c r="A399" s="9" t="s">
        <v>331</v>
      </c>
      <c r="B399" s="31">
        <v>764344.99999999988</v>
      </c>
      <c r="C399" s="31">
        <v>143174.06</v>
      </c>
      <c r="D399" s="31">
        <v>262525.40000000002</v>
      </c>
      <c r="E399" s="31">
        <v>0</v>
      </c>
      <c r="F399" s="31">
        <v>0</v>
      </c>
      <c r="G399" s="31">
        <v>0</v>
      </c>
      <c r="H399" s="31">
        <v>0</v>
      </c>
      <c r="I399" s="31">
        <f t="shared" si="37"/>
        <v>1170044.46</v>
      </c>
    </row>
    <row r="400" spans="1:11" s="1" customFormat="1" x14ac:dyDescent="0.2">
      <c r="A400" s="9" t="s">
        <v>332</v>
      </c>
      <c r="B400" s="31">
        <v>5006823.6100000003</v>
      </c>
      <c r="C400" s="31">
        <v>98205.750000000015</v>
      </c>
      <c r="D400" s="31">
        <v>180071.06000000003</v>
      </c>
      <c r="E400" s="31">
        <v>0</v>
      </c>
      <c r="F400" s="31">
        <v>0</v>
      </c>
      <c r="G400" s="31">
        <v>0</v>
      </c>
      <c r="H400" s="31">
        <v>0</v>
      </c>
      <c r="I400" s="31">
        <f t="shared" si="37"/>
        <v>5285100.42</v>
      </c>
    </row>
    <row r="401" spans="1:11" s="1" customFormat="1" x14ac:dyDescent="0.2">
      <c r="A401" s="9" t="s">
        <v>333</v>
      </c>
      <c r="B401" s="31">
        <v>325130.47999999992</v>
      </c>
      <c r="C401" s="31">
        <v>79383.63</v>
      </c>
      <c r="D401" s="31">
        <v>145558.64000000001</v>
      </c>
      <c r="E401" s="31">
        <v>0</v>
      </c>
      <c r="F401" s="31">
        <v>0</v>
      </c>
      <c r="G401" s="31">
        <v>0</v>
      </c>
      <c r="H401" s="31">
        <v>0</v>
      </c>
      <c r="I401" s="31">
        <f t="shared" si="37"/>
        <v>550072.75</v>
      </c>
    </row>
    <row r="402" spans="1:11" s="1" customFormat="1" x14ac:dyDescent="0.2">
      <c r="A402" s="9" t="s">
        <v>334</v>
      </c>
      <c r="B402" s="31">
        <v>18178573.629999999</v>
      </c>
      <c r="C402" s="31">
        <v>1483796.7599999998</v>
      </c>
      <c r="D402" s="31">
        <v>2720704.6900000004</v>
      </c>
      <c r="E402" s="31">
        <v>0</v>
      </c>
      <c r="F402" s="31">
        <v>0</v>
      </c>
      <c r="G402" s="31">
        <v>0</v>
      </c>
      <c r="H402" s="31">
        <v>0</v>
      </c>
      <c r="I402" s="31">
        <f t="shared" si="37"/>
        <v>22383075.080000002</v>
      </c>
    </row>
    <row r="403" spans="1:11" s="1" customFormat="1" x14ac:dyDescent="0.2">
      <c r="A403" s="9" t="s">
        <v>335</v>
      </c>
      <c r="B403" s="31">
        <v>473990.9</v>
      </c>
      <c r="C403" s="31">
        <v>49851.040000000008</v>
      </c>
      <c r="D403" s="31">
        <v>91407.360000000001</v>
      </c>
      <c r="E403" s="31">
        <v>0</v>
      </c>
      <c r="F403" s="31">
        <v>0</v>
      </c>
      <c r="G403" s="31">
        <v>0</v>
      </c>
      <c r="H403" s="31">
        <v>0</v>
      </c>
      <c r="I403" s="31">
        <f t="shared" si="37"/>
        <v>615249.30000000005</v>
      </c>
    </row>
    <row r="404" spans="1:11" s="12" customFormat="1" x14ac:dyDescent="0.2">
      <c r="A404" s="11" t="s">
        <v>21</v>
      </c>
      <c r="B404" s="32">
        <f>SUM(B389:B403)</f>
        <v>44538276.709999993</v>
      </c>
      <c r="C404" s="32">
        <v>4458316.78</v>
      </c>
      <c r="D404" s="32">
        <v>12043244.629999999</v>
      </c>
      <c r="E404" s="32">
        <v>0</v>
      </c>
      <c r="F404" s="32">
        <v>4048090.1999999993</v>
      </c>
      <c r="G404" s="32">
        <v>0</v>
      </c>
      <c r="H404" s="32">
        <v>0</v>
      </c>
      <c r="I404" s="32">
        <f>SUM(I389:I403)</f>
        <v>65087928.320000008</v>
      </c>
      <c r="J404" s="1"/>
      <c r="K404" s="1"/>
    </row>
    <row r="405" spans="1:11" s="12" customFormat="1" x14ac:dyDescent="0.2">
      <c r="A405" s="18"/>
      <c r="B405" s="17"/>
      <c r="C405" s="17"/>
      <c r="D405" s="17"/>
      <c r="E405" s="17"/>
      <c r="F405" s="17"/>
      <c r="G405" s="17"/>
      <c r="H405" s="17"/>
      <c r="I405" s="17"/>
      <c r="J405" s="1"/>
      <c r="K405" s="1"/>
    </row>
    <row r="406" spans="1:11" s="1" customFormat="1" x14ac:dyDescent="0.2">
      <c r="A406" s="9"/>
      <c r="B406" s="14"/>
      <c r="C406" s="14"/>
      <c r="D406" s="15"/>
      <c r="E406" s="15"/>
      <c r="F406" s="14"/>
      <c r="G406" s="14"/>
      <c r="H406" s="14"/>
      <c r="I406" s="14"/>
    </row>
    <row r="407" spans="1:11" s="1" customFormat="1" x14ac:dyDescent="0.2">
      <c r="A407" s="19"/>
      <c r="B407" s="19"/>
      <c r="C407" s="19"/>
      <c r="D407" s="19"/>
      <c r="E407" s="19"/>
      <c r="F407" s="19"/>
      <c r="G407" s="19"/>
      <c r="H407" s="19"/>
      <c r="I407" s="19"/>
    </row>
    <row r="408" spans="1:11" s="1" customFormat="1" ht="16.5" thickBot="1" x14ac:dyDescent="0.3">
      <c r="A408" s="41" t="s">
        <v>336</v>
      </c>
      <c r="B408" s="20"/>
      <c r="C408" s="20"/>
      <c r="D408" s="20"/>
      <c r="E408" s="20"/>
      <c r="F408" s="20"/>
      <c r="G408" s="20"/>
      <c r="H408" s="20"/>
      <c r="I408" s="20"/>
    </row>
    <row r="409" spans="1:11" s="4" customFormat="1" ht="43.5" customHeight="1" x14ac:dyDescent="0.2">
      <c r="A409" s="21"/>
      <c r="B409" s="22" t="s">
        <v>6</v>
      </c>
      <c r="C409" s="22" t="s">
        <v>7</v>
      </c>
      <c r="D409" s="22" t="s">
        <v>8</v>
      </c>
      <c r="E409" s="22" t="s">
        <v>9</v>
      </c>
      <c r="F409" s="22" t="s">
        <v>10</v>
      </c>
      <c r="G409" s="22" t="s">
        <v>11</v>
      </c>
      <c r="H409" s="23" t="s">
        <v>12</v>
      </c>
      <c r="I409" s="22" t="s">
        <v>13</v>
      </c>
      <c r="J409" s="1"/>
      <c r="K409" s="1"/>
    </row>
    <row r="410" spans="1:11" s="1" customFormat="1" x14ac:dyDescent="0.2">
      <c r="A410" s="9"/>
      <c r="B410" s="14"/>
      <c r="C410" s="14"/>
      <c r="D410" s="14"/>
      <c r="E410" s="15" t="s">
        <v>14</v>
      </c>
      <c r="F410" s="14"/>
      <c r="G410" s="14"/>
      <c r="H410" s="14"/>
      <c r="I410" s="14"/>
    </row>
    <row r="411" spans="1:11" s="12" customFormat="1" x14ac:dyDescent="0.2">
      <c r="A411" s="11" t="s">
        <v>21</v>
      </c>
      <c r="B411" s="30">
        <v>1890482214.1000011</v>
      </c>
      <c r="C411" s="30">
        <v>188198576.68000001</v>
      </c>
      <c r="D411" s="30">
        <v>77728081.73999998</v>
      </c>
      <c r="E411" s="30">
        <v>64980753.729999997</v>
      </c>
      <c r="F411" s="30">
        <v>39171364.25999999</v>
      </c>
      <c r="G411" s="30">
        <v>70929039.099999994</v>
      </c>
      <c r="H411" s="30">
        <v>152409082.94</v>
      </c>
      <c r="I411" s="30">
        <f>SUM(B411:H411)</f>
        <v>2483899112.5500011</v>
      </c>
      <c r="J411" s="1"/>
      <c r="K411" s="1"/>
    </row>
    <row r="412" spans="1:11" s="12" customFormat="1" ht="12.75" x14ac:dyDescent="0.2">
      <c r="A412" s="18"/>
      <c r="B412" s="24"/>
      <c r="C412" s="24"/>
      <c r="D412" s="24"/>
      <c r="E412" s="24"/>
      <c r="F412" s="24"/>
      <c r="G412" s="24"/>
      <c r="H412" s="17"/>
      <c r="I412" s="17"/>
      <c r="J412" s="1"/>
      <c r="K412" s="1"/>
    </row>
    <row r="413" spans="1:11" ht="12.75" x14ac:dyDescent="0.2">
      <c r="A413" s="9"/>
      <c r="B413" s="25"/>
      <c r="C413" s="25"/>
      <c r="E413" s="25"/>
      <c r="F413" s="25"/>
      <c r="G413" s="25"/>
      <c r="I413" s="25"/>
    </row>
    <row r="414" spans="1:11" s="1" customFormat="1" ht="9.9499999999999993" customHeight="1" x14ac:dyDescent="0.2">
      <c r="A414" s="13" t="s">
        <v>337</v>
      </c>
      <c r="B414" s="15"/>
      <c r="C414" s="15"/>
      <c r="D414" s="15"/>
      <c r="E414" s="15"/>
      <c r="F414" s="15"/>
      <c r="G414" s="15"/>
      <c r="H414" s="15"/>
      <c r="I414" s="15"/>
    </row>
    <row r="415" spans="1:11" s="1" customFormat="1" ht="11.25" customHeight="1" x14ac:dyDescent="0.2">
      <c r="A415" s="26" t="s">
        <v>338</v>
      </c>
      <c r="B415" s="15"/>
      <c r="C415" s="15"/>
      <c r="D415" s="25"/>
      <c r="E415" s="25"/>
      <c r="F415" s="15"/>
      <c r="G415" s="15"/>
      <c r="H415" s="15"/>
      <c r="I415" s="15"/>
    </row>
    <row r="416" spans="1:11" s="1" customFormat="1" ht="11.25" customHeight="1" x14ac:dyDescent="0.2">
      <c r="A416" s="26" t="s">
        <v>339</v>
      </c>
      <c r="B416" s="14"/>
      <c r="C416" s="14"/>
      <c r="D416" s="14"/>
      <c r="E416" s="15"/>
      <c r="F416" s="14"/>
      <c r="G416" s="14"/>
      <c r="H416" s="14"/>
      <c r="I416" s="14"/>
    </row>
    <row r="417" spans="1:9" s="1" customFormat="1" ht="11.25" customHeight="1" x14ac:dyDescent="0.2">
      <c r="A417" s="26" t="s">
        <v>340</v>
      </c>
      <c r="B417" s="27"/>
      <c r="C417" s="27"/>
      <c r="D417" s="27"/>
      <c r="E417" s="15"/>
      <c r="F417" s="27"/>
      <c r="G417" s="27"/>
      <c r="H417" s="27"/>
      <c r="I417" s="27"/>
    </row>
    <row r="418" spans="1:9" s="1" customFormat="1" x14ac:dyDescent="0.2">
      <c r="A418" s="9"/>
      <c r="B418" s="14"/>
      <c r="C418" s="14"/>
      <c r="D418" s="14"/>
      <c r="E418" s="15"/>
      <c r="F418" s="14"/>
      <c r="G418" s="14"/>
      <c r="H418" s="14"/>
      <c r="I418" s="14"/>
    </row>
  </sheetData>
  <mergeCells count="5">
    <mergeCell ref="A1:I1"/>
    <mergeCell ref="A2:I2"/>
    <mergeCell ref="A3:I3"/>
    <mergeCell ref="A4:I4"/>
    <mergeCell ref="A5:I5"/>
  </mergeCells>
  <printOptions horizontalCentered="1"/>
  <pageMargins left="0.11" right="0.11" top="1" bottom="1" header="0" footer="0.25"/>
  <pageSetup scale="87" firstPageNumber="5" fitToHeight="0" orientation="landscape" useFirstPageNumber="1" r:id="rId1"/>
  <headerFooter alignWithMargins="0">
    <oddFooter>&amp;C&amp;"Arial,Regular"&amp;P&amp;R&amp;"Arial,Regular"August 2021</oddFooter>
  </headerFooter>
  <rowBreaks count="13" manualBreakCount="13">
    <brk id="41" max="8" man="1"/>
    <brk id="76" max="8" man="1"/>
    <brk id="105" max="8" man="1"/>
    <brk id="139" max="8" man="1"/>
    <brk id="174" max="8" man="1"/>
    <brk id="201" max="8" man="1"/>
    <brk id="232" max="8" man="1"/>
    <brk id="247" max="8" man="1"/>
    <brk id="275" max="8" man="1"/>
    <brk id="301" max="8" man="1"/>
    <brk id="329" max="8" man="1"/>
    <brk id="359" max="8" man="1"/>
    <brk id="38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S1 Internet</vt:lpstr>
      <vt:lpstr>'Table S1 Internet'!Print_Area</vt:lpstr>
      <vt:lpstr>'Table S1 Internet'!Print_Titles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dcterms:created xsi:type="dcterms:W3CDTF">2020-04-29T22:49:05Z</dcterms:created>
  <dcterms:modified xsi:type="dcterms:W3CDTF">2021-10-20T20:23:46Z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af1f101a16604aeebfb94c0c4972dc54</vt:lpwstr>
  </property>
</Properties>
</file>