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6" sheetId="1" r:id="rId1"/>
  </sheets>
  <externalReferences>
    <externalReference r:id="rId2"/>
  </externalReferences>
  <definedNames>
    <definedName name="_xlnm.Print_Area" localSheetId="0">'6'!$A$1:$G$46</definedName>
  </definedNames>
  <calcPr calcId="125725"/>
</workbook>
</file>

<file path=xl/calcChain.xml><?xml version="1.0" encoding="utf-8"?>
<calcChain xmlns="http://schemas.openxmlformats.org/spreadsheetml/2006/main">
  <c r="E42" i="1"/>
  <c r="B42"/>
  <c r="E41"/>
  <c r="B41"/>
  <c r="E40"/>
  <c r="B40"/>
  <c r="E39"/>
  <c r="B39"/>
  <c r="E38"/>
  <c r="B38"/>
  <c r="E37"/>
  <c r="B37"/>
  <c r="E36"/>
  <c r="B36"/>
  <c r="E35"/>
  <c r="B35"/>
  <c r="E34"/>
  <c r="B34"/>
  <c r="E33"/>
  <c r="B33"/>
  <c r="E32"/>
  <c r="B32"/>
  <c r="E31"/>
  <c r="B31"/>
  <c r="E30"/>
  <c r="B30"/>
  <c r="E29"/>
  <c r="B29"/>
  <c r="E28"/>
  <c r="B28"/>
  <c r="E27"/>
  <c r="B27"/>
  <c r="E26"/>
  <c r="B26"/>
  <c r="E25"/>
  <c r="B25"/>
  <c r="E24"/>
  <c r="B24"/>
  <c r="E23"/>
  <c r="B23"/>
  <c r="E22"/>
  <c r="B22"/>
  <c r="E21"/>
  <c r="B21"/>
  <c r="E20"/>
  <c r="B20"/>
  <c r="E19"/>
  <c r="B19"/>
  <c r="E18"/>
  <c r="B18"/>
  <c r="E17"/>
  <c r="B17"/>
  <c r="E16"/>
  <c r="B16"/>
  <c r="E15"/>
  <c r="B15"/>
  <c r="E14"/>
  <c r="B14"/>
  <c r="E13"/>
  <c r="B13"/>
  <c r="E12"/>
  <c r="B12"/>
  <c r="E11"/>
  <c r="B11"/>
  <c r="E10"/>
  <c r="B10"/>
  <c r="E9"/>
  <c r="B9"/>
  <c r="E8"/>
  <c r="B8"/>
  <c r="E7"/>
  <c r="B7"/>
  <c r="B43" s="1"/>
  <c r="E6"/>
  <c r="B6"/>
  <c r="E5"/>
  <c r="B5"/>
  <c r="E4"/>
  <c r="E43" s="1"/>
  <c r="B4"/>
  <c r="F42" l="1"/>
  <c r="F30"/>
  <c r="F18"/>
  <c r="F41"/>
  <c r="F37"/>
  <c r="F33"/>
  <c r="F29"/>
  <c r="F25"/>
  <c r="F21"/>
  <c r="F9"/>
  <c r="F38"/>
  <c r="F34"/>
  <c r="F26"/>
  <c r="F22"/>
  <c r="F14"/>
  <c r="F10"/>
  <c r="F6"/>
  <c r="F17"/>
  <c r="F13"/>
  <c r="F5"/>
  <c r="C35"/>
  <c r="C11"/>
  <c r="C4"/>
  <c r="C42"/>
  <c r="C38"/>
  <c r="C34"/>
  <c r="C30"/>
  <c r="C26"/>
  <c r="C22"/>
  <c r="C18"/>
  <c r="C14"/>
  <c r="C10"/>
  <c r="C6"/>
  <c r="C5"/>
  <c r="C40"/>
  <c r="C24"/>
  <c r="C8"/>
  <c r="C39"/>
  <c r="C31"/>
  <c r="C27"/>
  <c r="C41"/>
  <c r="C37"/>
  <c r="C33"/>
  <c r="C29"/>
  <c r="C25"/>
  <c r="C21"/>
  <c r="C17"/>
  <c r="C13"/>
  <c r="C9"/>
  <c r="C36"/>
  <c r="C32"/>
  <c r="C28"/>
  <c r="C20"/>
  <c r="C16"/>
  <c r="C12"/>
  <c r="C23"/>
  <c r="C19"/>
  <c r="C15"/>
  <c r="C7"/>
  <c r="F8"/>
  <c r="F12"/>
  <c r="F16"/>
  <c r="F20"/>
  <c r="F24"/>
  <c r="F28"/>
  <c r="F32"/>
  <c r="F36"/>
  <c r="F40"/>
  <c r="F7"/>
  <c r="F11"/>
  <c r="F15"/>
  <c r="F19"/>
  <c r="F23"/>
  <c r="F27"/>
  <c r="F31"/>
  <c r="F35"/>
  <c r="F39"/>
  <c r="F4"/>
  <c r="F43" l="1"/>
  <c r="G4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C43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I50" l="1"/>
</calcChain>
</file>

<file path=xl/sharedStrings.xml><?xml version="1.0" encoding="utf-8"?>
<sst xmlns="http://schemas.openxmlformats.org/spreadsheetml/2006/main" count="58" uniqueCount="52">
  <si>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</si>
  <si>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</si>
  <si>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</si>
  <si>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</si>
  <si>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</si>
  <si>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</si>
  <si>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</si>
  <si>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</si>
  <si>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</si>
  <si>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</si>
  <si>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</si>
  <si>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</si>
  <si>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</si>
  <si>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</si>
  <si>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</si>
  <si>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KITSAP</t>
  </si>
  <si>
    <t>THURSTON</t>
  </si>
  <si>
    <t>WHATCOM</t>
  </si>
  <si>
    <t>YAKIMA</t>
  </si>
  <si>
    <t>BENTON</t>
  </si>
  <si>
    <t>SKAGIT</t>
  </si>
  <si>
    <t xml:space="preserve">LEWIS </t>
  </si>
  <si>
    <t>GRAYS HARBOR</t>
  </si>
  <si>
    <t xml:space="preserve">COWLITZ </t>
  </si>
  <si>
    <t>GRANT</t>
  </si>
  <si>
    <t>MASON</t>
  </si>
  <si>
    <t>CLALLAM</t>
  </si>
  <si>
    <t>ISLAND</t>
  </si>
  <si>
    <t xml:space="preserve">OKANOGAN </t>
  </si>
  <si>
    <t>CHELAN</t>
  </si>
  <si>
    <t>STEVENS</t>
  </si>
  <si>
    <t>WHITMAN</t>
  </si>
  <si>
    <t>PACIFIC</t>
  </si>
  <si>
    <t xml:space="preserve">KITTITAS </t>
  </si>
  <si>
    <t>JEFFERSON</t>
  </si>
  <si>
    <t>FRANKLIN</t>
  </si>
  <si>
    <t xml:space="preserve">WALLA WALLA </t>
  </si>
  <si>
    <t>DOUGLAS</t>
  </si>
  <si>
    <t>KLICKITAT</t>
  </si>
  <si>
    <t>LINCOLN</t>
  </si>
  <si>
    <t>SAN JUAN</t>
  </si>
  <si>
    <t>PEND OREILLE</t>
  </si>
  <si>
    <t>ASOTIN</t>
  </si>
  <si>
    <t>ADAMS</t>
  </si>
  <si>
    <t>FERRY</t>
  </si>
  <si>
    <t xml:space="preserve">SKAMANIA </t>
  </si>
  <si>
    <t>COLUMBIA</t>
  </si>
  <si>
    <t>WAHKIAKUM</t>
  </si>
  <si>
    <t>GARFIELD</t>
  </si>
  <si>
    <t xml:space="preserve">Notes:    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</si>
  <si>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2013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</si>
  <si>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2013 Abstract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</si>
</sst>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4" fillId="0" borderId="0"/>
    <xf numFmtId="164" fontId="4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164" fontId="1" fillId="0" borderId="13" xfId="1" applyNumberFormat="1" applyFont="1" applyBorder="1" applyAlignment="1" applyProtection="1">
      <alignment horizontal="left"/>
    </xf>
    <xf numFmtId="165" fontId="1" fillId="0" borderId="14" xfId="2" applyNumberFormat="1" applyBorder="1"/>
    <xf numFmtId="10" fontId="1" fillId="0" borderId="15" xfId="3" applyNumberFormat="1" applyFont="1" applyBorder="1"/>
    <xf numFmtId="10" fontId="1" fillId="0" borderId="16" xfId="3" applyNumberFormat="1" applyFont="1" applyBorder="1"/>
    <xf numFmtId="37" fontId="1" fillId="0" borderId="14" xfId="1" applyNumberFormat="1" applyFont="1" applyFill="1" applyBorder="1" applyProtection="1"/>
    <xf numFmtId="164" fontId="1" fillId="0" borderId="17" xfId="1" applyNumberFormat="1" applyFont="1" applyBorder="1" applyAlignment="1" applyProtection="1">
      <alignment horizontal="left"/>
    </xf>
    <xf numFmtId="165" fontId="1" fillId="0" borderId="18" xfId="2" applyNumberFormat="1" applyBorder="1"/>
    <xf numFmtId="10" fontId="1" fillId="0" borderId="19" xfId="3" applyNumberFormat="1" applyFont="1" applyBorder="1"/>
    <xf numFmtId="10" fontId="1" fillId="0" borderId="20" xfId="3" applyNumberFormat="1" applyFont="1" applyBorder="1"/>
    <xf numFmtId="37" fontId="1" fillId="0" borderId="18" xfId="1" applyNumberFormat="1" applyFont="1" applyFill="1" applyBorder="1" applyProtection="1"/>
    <xf numFmtId="164" fontId="1" fillId="0" borderId="17" xfId="4" applyFont="1" applyBorder="1"/>
    <xf numFmtId="164" fontId="1" fillId="0" borderId="17" xfId="1" applyNumberFormat="1" applyFont="1" applyFill="1" applyBorder="1" applyAlignment="1" applyProtection="1">
      <alignment horizontal="left"/>
    </xf>
    <xf numFmtId="164" fontId="1" fillId="0" borderId="21" xfId="1" applyNumberFormat="1" applyFont="1" applyBorder="1" applyAlignment="1" applyProtection="1">
      <alignment horizontal="left"/>
    </xf>
    <xf numFmtId="165" fontId="1" fillId="0" borderId="22" xfId="2" applyNumberFormat="1" applyBorder="1"/>
    <xf numFmtId="10" fontId="1" fillId="0" borderId="23" xfId="3" applyNumberFormat="1" applyFont="1" applyBorder="1"/>
    <xf numFmtId="10" fontId="1" fillId="0" borderId="24" xfId="3" applyNumberFormat="1" applyFont="1" applyBorder="1"/>
    <xf numFmtId="37" fontId="1" fillId="0" borderId="22" xfId="1" applyNumberFormat="1" applyFont="1" applyFill="1" applyBorder="1" applyProtection="1"/>
    <xf numFmtId="0" fontId="5" fillId="2" borderId="25" xfId="1" applyFont="1" applyFill="1" applyBorder="1"/>
    <xf numFmtId="165" fontId="5" fillId="2" borderId="26" xfId="2" applyNumberFormat="1" applyFont="1" applyFill="1" applyBorder="1"/>
    <xf numFmtId="10" fontId="5" fillId="2" borderId="26" xfId="3" applyNumberFormat="1" applyFont="1" applyFill="1" applyBorder="1"/>
    <xf numFmtId="0" fontId="1" fillId="2" borderId="27" xfId="1" applyFill="1" applyBorder="1"/>
    <xf numFmtId="0" fontId="6" fillId="0" borderId="0" xfId="1" applyFont="1"/>
    <xf numFmtId="0" fontId="1" fillId="0" borderId="0" xfId="1" applyBorder="1"/>
    <xf numFmtId="0" fontId="7" fillId="0" borderId="0" xfId="1" applyFont="1" applyFill="1" applyBorder="1"/>
    <xf numFmtId="0" fontId="1" fillId="0" borderId="0" xfId="1" applyFill="1" applyBorder="1"/>
    <xf numFmtId="0" fontId="6" fillId="0" borderId="0" xfId="1" applyFont="1" applyFill="1" applyBorder="1"/>
    <xf numFmtId="0" fontId="1" fillId="0" borderId="0" xfId="1" applyFill="1"/>
  </cellXfs>
  <cellStyles count="17">
    <cellStyle name="Comma 2" xfId="5"/>
    <cellStyle name="Comma 2 2" xfId="2"/>
    <cellStyle name="Comma 3" xfId="6"/>
    <cellStyle name="Currency 2" xfId="7"/>
    <cellStyle name="Normal" xfId="0" builtinId="0"/>
    <cellStyle name="Normal 2" xfId="8"/>
    <cellStyle name="Normal 2 2" xfId="1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2 (2)" xfId="4"/>
    <cellStyle name="Percent 2" xfId="15"/>
    <cellStyle name="Percent 2 2" xfId="3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12806</v>
          </cell>
        </row>
        <row r="5">
          <cell r="E5">
            <v>13205</v>
          </cell>
        </row>
        <row r="6">
          <cell r="E6">
            <v>71600</v>
          </cell>
        </row>
        <row r="7">
          <cell r="E7">
            <v>43334</v>
          </cell>
        </row>
        <row r="8">
          <cell r="E8">
            <v>49583</v>
          </cell>
        </row>
        <row r="9">
          <cell r="E9">
            <v>161009</v>
          </cell>
        </row>
        <row r="10">
          <cell r="E10">
            <v>5435</v>
          </cell>
        </row>
        <row r="11">
          <cell r="E11">
            <v>56057</v>
          </cell>
        </row>
        <row r="12">
          <cell r="E12">
            <v>25725</v>
          </cell>
        </row>
        <row r="13">
          <cell r="E13">
            <v>9242</v>
          </cell>
        </row>
        <row r="14">
          <cell r="E14">
            <v>29109</v>
          </cell>
        </row>
        <row r="15">
          <cell r="E15">
            <v>3275</v>
          </cell>
        </row>
        <row r="16">
          <cell r="E16">
            <v>53373</v>
          </cell>
        </row>
        <row r="17">
          <cell r="E17">
            <v>56919</v>
          </cell>
        </row>
        <row r="18">
          <cell r="E18">
            <v>49176</v>
          </cell>
        </row>
        <row r="19">
          <cell r="E19">
            <v>29396</v>
          </cell>
        </row>
        <row r="20">
          <cell r="E20">
            <v>668896</v>
          </cell>
        </row>
        <row r="21">
          <cell r="E21">
            <v>113399</v>
          </cell>
        </row>
        <row r="22">
          <cell r="E22">
            <v>33730</v>
          </cell>
        </row>
        <row r="23">
          <cell r="E23">
            <v>18630</v>
          </cell>
        </row>
        <row r="24">
          <cell r="E24">
            <v>59526</v>
          </cell>
        </row>
        <row r="25">
          <cell r="E25">
            <v>16930</v>
          </cell>
        </row>
        <row r="26">
          <cell r="E26">
            <v>51973</v>
          </cell>
        </row>
        <row r="27">
          <cell r="E27">
            <v>45997</v>
          </cell>
        </row>
        <row r="28">
          <cell r="E28">
            <v>34625</v>
          </cell>
        </row>
        <row r="29">
          <cell r="E29">
            <v>14904</v>
          </cell>
        </row>
        <row r="30">
          <cell r="E30">
            <v>323224</v>
          </cell>
        </row>
        <row r="31">
          <cell r="E31">
            <v>16840</v>
          </cell>
        </row>
        <row r="32">
          <cell r="E32">
            <v>66604</v>
          </cell>
        </row>
        <row r="33">
          <cell r="E33">
            <v>7696</v>
          </cell>
        </row>
        <row r="34">
          <cell r="E34">
            <v>286187</v>
          </cell>
        </row>
        <row r="35">
          <cell r="E35">
            <v>198820</v>
          </cell>
        </row>
        <row r="36">
          <cell r="E36">
            <v>39733</v>
          </cell>
        </row>
        <row r="37">
          <cell r="E37">
            <v>110770</v>
          </cell>
        </row>
        <row r="38">
          <cell r="E38">
            <v>4138</v>
          </cell>
        </row>
        <row r="39">
          <cell r="E39">
            <v>27826</v>
          </cell>
        </row>
        <row r="40">
          <cell r="E40">
            <v>105236</v>
          </cell>
        </row>
        <row r="41">
          <cell r="E41">
            <v>35586</v>
          </cell>
        </row>
        <row r="42">
          <cell r="E42">
            <v>101547</v>
          </cell>
        </row>
      </sheetData>
      <sheetData sheetId="1"/>
      <sheetData sheetId="2">
        <row r="4">
          <cell r="AS4">
            <v>1246</v>
          </cell>
        </row>
        <row r="5">
          <cell r="AS5">
            <v>552</v>
          </cell>
        </row>
        <row r="6">
          <cell r="AS6">
            <v>5169</v>
          </cell>
        </row>
        <row r="7">
          <cell r="AS7">
            <v>1886</v>
          </cell>
        </row>
        <row r="8">
          <cell r="AS8">
            <v>2037</v>
          </cell>
        </row>
        <row r="9">
          <cell r="AS9">
            <v>7415</v>
          </cell>
        </row>
        <row r="10">
          <cell r="AS10">
            <v>242</v>
          </cell>
        </row>
        <row r="11">
          <cell r="AS11">
            <v>2700</v>
          </cell>
        </row>
        <row r="12">
          <cell r="AS12">
            <v>1082</v>
          </cell>
        </row>
        <row r="13">
          <cell r="AS13">
            <v>357</v>
          </cell>
        </row>
        <row r="14">
          <cell r="AS14">
            <v>2853</v>
          </cell>
        </row>
        <row r="15">
          <cell r="AS15">
            <v>279</v>
          </cell>
        </row>
        <row r="16">
          <cell r="AS16">
            <v>4649</v>
          </cell>
        </row>
        <row r="17">
          <cell r="AS17">
            <v>4204</v>
          </cell>
        </row>
        <row r="18">
          <cell r="AS18">
            <v>2186</v>
          </cell>
        </row>
        <row r="19">
          <cell r="AS19">
            <v>567</v>
          </cell>
        </row>
        <row r="20">
          <cell r="AS20">
            <v>33300</v>
          </cell>
        </row>
        <row r="21">
          <cell r="AS21">
            <v>4531</v>
          </cell>
        </row>
        <row r="22">
          <cell r="AS22">
            <v>2018</v>
          </cell>
        </row>
        <row r="23">
          <cell r="AS23">
            <v>2955</v>
          </cell>
        </row>
        <row r="24">
          <cell r="AS24">
            <v>2518</v>
          </cell>
        </row>
        <row r="25">
          <cell r="AS25">
            <v>1085</v>
          </cell>
        </row>
        <row r="26">
          <cell r="AS26">
            <v>808</v>
          </cell>
        </row>
        <row r="27">
          <cell r="AS27">
            <v>2737</v>
          </cell>
        </row>
        <row r="28">
          <cell r="AS28">
            <v>763</v>
          </cell>
        </row>
        <row r="29">
          <cell r="AS29">
            <v>719</v>
          </cell>
        </row>
        <row r="30">
          <cell r="AS30">
            <v>12144</v>
          </cell>
        </row>
        <row r="31">
          <cell r="AS31">
            <v>1614</v>
          </cell>
        </row>
        <row r="32">
          <cell r="AS32">
            <v>3622</v>
          </cell>
        </row>
        <row r="33">
          <cell r="AS33">
            <v>789</v>
          </cell>
        </row>
        <row r="34">
          <cell r="AS34">
            <v>11542</v>
          </cell>
        </row>
        <row r="35">
          <cell r="AS35">
            <v>12567</v>
          </cell>
        </row>
        <row r="36">
          <cell r="AS36">
            <v>1484</v>
          </cell>
        </row>
        <row r="37">
          <cell r="AS37">
            <v>6754</v>
          </cell>
        </row>
        <row r="38">
          <cell r="AS38">
            <v>223</v>
          </cell>
        </row>
        <row r="39">
          <cell r="AS39">
            <v>1685</v>
          </cell>
        </row>
        <row r="40">
          <cell r="AS40">
            <v>5696</v>
          </cell>
        </row>
        <row r="41">
          <cell r="AS41">
            <v>1541</v>
          </cell>
        </row>
        <row r="42">
          <cell r="AS42">
            <v>3535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0"/>
  <sheetViews>
    <sheetView tabSelected="1" zoomScaleNormal="100" workbookViewId="0">
      <pane xSplit="1" ySplit="3" topLeftCell="B4" activePane="bottomRight" state="frozen"/>
      <selection activeCell="H3" sqref="H3"/>
      <selection pane="topRight" activeCell="H3" sqref="H3"/>
      <selection pane="bottomLeft" activeCell="H3" sqref="H3"/>
      <selection pane="bottomRight" activeCell="I50" sqref="I50"/>
    </sheetView>
  </sheetViews>
  <sheetFormatPr defaultRowHeight="12.75"/>
  <cols>
    <col min="1" max="1" width="17.42578125" style="7" customWidth="1"/>
    <col min="2" max="2" width="12.5703125" style="7" customWidth="1"/>
    <col min="3" max="3" width="10.42578125" style="7" customWidth="1"/>
    <col min="4" max="4" width="9.7109375" style="7" customWidth="1"/>
    <col min="5" max="5" width="14.28515625" style="7" customWidth="1"/>
    <col min="6" max="6" width="10.42578125" style="7" customWidth="1"/>
    <col min="7" max="7" width="9.7109375" style="7" customWidth="1"/>
    <col min="8" max="256" width="9.140625" style="7"/>
    <col min="257" max="257" width="17.42578125" style="7" customWidth="1"/>
    <col min="258" max="258" width="12.5703125" style="7" customWidth="1"/>
    <col min="259" max="259" width="10.42578125" style="7" customWidth="1"/>
    <col min="260" max="260" width="9.7109375" style="7" customWidth="1"/>
    <col min="261" max="261" width="14.28515625" style="7" customWidth="1"/>
    <col min="262" max="262" width="10.42578125" style="7" customWidth="1"/>
    <col min="263" max="263" width="9.7109375" style="7" customWidth="1"/>
    <col min="264" max="512" width="9.140625" style="7"/>
    <col min="513" max="513" width="17.42578125" style="7" customWidth="1"/>
    <col min="514" max="514" width="12.5703125" style="7" customWidth="1"/>
    <col min="515" max="515" width="10.42578125" style="7" customWidth="1"/>
    <col min="516" max="516" width="9.7109375" style="7" customWidth="1"/>
    <col min="517" max="517" width="14.28515625" style="7" customWidth="1"/>
    <col min="518" max="518" width="10.42578125" style="7" customWidth="1"/>
    <col min="519" max="519" width="9.7109375" style="7" customWidth="1"/>
    <col min="520" max="768" width="9.140625" style="7"/>
    <col min="769" max="769" width="17.42578125" style="7" customWidth="1"/>
    <col min="770" max="770" width="12.5703125" style="7" customWidth="1"/>
    <col min="771" max="771" width="10.42578125" style="7" customWidth="1"/>
    <col min="772" max="772" width="9.7109375" style="7" customWidth="1"/>
    <col min="773" max="773" width="14.28515625" style="7" customWidth="1"/>
    <col min="774" max="774" width="10.42578125" style="7" customWidth="1"/>
    <col min="775" max="775" width="9.7109375" style="7" customWidth="1"/>
    <col min="776" max="1024" width="9.140625" style="7"/>
    <col min="1025" max="1025" width="17.42578125" style="7" customWidth="1"/>
    <col min="1026" max="1026" width="12.5703125" style="7" customWidth="1"/>
    <col min="1027" max="1027" width="10.42578125" style="7" customWidth="1"/>
    <col min="1028" max="1028" width="9.7109375" style="7" customWidth="1"/>
    <col min="1029" max="1029" width="14.28515625" style="7" customWidth="1"/>
    <col min="1030" max="1030" width="10.42578125" style="7" customWidth="1"/>
    <col min="1031" max="1031" width="9.7109375" style="7" customWidth="1"/>
    <col min="1032" max="1280" width="9.140625" style="7"/>
    <col min="1281" max="1281" width="17.42578125" style="7" customWidth="1"/>
    <col min="1282" max="1282" width="12.5703125" style="7" customWidth="1"/>
    <col min="1283" max="1283" width="10.42578125" style="7" customWidth="1"/>
    <col min="1284" max="1284" width="9.7109375" style="7" customWidth="1"/>
    <col min="1285" max="1285" width="14.28515625" style="7" customWidth="1"/>
    <col min="1286" max="1286" width="10.42578125" style="7" customWidth="1"/>
    <col min="1287" max="1287" width="9.7109375" style="7" customWidth="1"/>
    <col min="1288" max="1536" width="9.140625" style="7"/>
    <col min="1537" max="1537" width="17.42578125" style="7" customWidth="1"/>
    <col min="1538" max="1538" width="12.5703125" style="7" customWidth="1"/>
    <col min="1539" max="1539" width="10.42578125" style="7" customWidth="1"/>
    <col min="1540" max="1540" width="9.7109375" style="7" customWidth="1"/>
    <col min="1541" max="1541" width="14.28515625" style="7" customWidth="1"/>
    <col min="1542" max="1542" width="10.42578125" style="7" customWidth="1"/>
    <col min="1543" max="1543" width="9.7109375" style="7" customWidth="1"/>
    <col min="1544" max="1792" width="9.140625" style="7"/>
    <col min="1793" max="1793" width="17.42578125" style="7" customWidth="1"/>
    <col min="1794" max="1794" width="12.5703125" style="7" customWidth="1"/>
    <col min="1795" max="1795" width="10.42578125" style="7" customWidth="1"/>
    <col min="1796" max="1796" width="9.7109375" style="7" customWidth="1"/>
    <col min="1797" max="1797" width="14.28515625" style="7" customWidth="1"/>
    <col min="1798" max="1798" width="10.42578125" style="7" customWidth="1"/>
    <col min="1799" max="1799" width="9.7109375" style="7" customWidth="1"/>
    <col min="1800" max="2048" width="9.140625" style="7"/>
    <col min="2049" max="2049" width="17.42578125" style="7" customWidth="1"/>
    <col min="2050" max="2050" width="12.5703125" style="7" customWidth="1"/>
    <col min="2051" max="2051" width="10.42578125" style="7" customWidth="1"/>
    <col min="2052" max="2052" width="9.7109375" style="7" customWidth="1"/>
    <col min="2053" max="2053" width="14.28515625" style="7" customWidth="1"/>
    <col min="2054" max="2054" width="10.42578125" style="7" customWidth="1"/>
    <col min="2055" max="2055" width="9.7109375" style="7" customWidth="1"/>
    <col min="2056" max="2304" width="9.140625" style="7"/>
    <col min="2305" max="2305" width="17.42578125" style="7" customWidth="1"/>
    <col min="2306" max="2306" width="12.5703125" style="7" customWidth="1"/>
    <col min="2307" max="2307" width="10.42578125" style="7" customWidth="1"/>
    <col min="2308" max="2308" width="9.7109375" style="7" customWidth="1"/>
    <col min="2309" max="2309" width="14.28515625" style="7" customWidth="1"/>
    <col min="2310" max="2310" width="10.42578125" style="7" customWidth="1"/>
    <col min="2311" max="2311" width="9.7109375" style="7" customWidth="1"/>
    <col min="2312" max="2560" width="9.140625" style="7"/>
    <col min="2561" max="2561" width="17.42578125" style="7" customWidth="1"/>
    <col min="2562" max="2562" width="12.5703125" style="7" customWidth="1"/>
    <col min="2563" max="2563" width="10.42578125" style="7" customWidth="1"/>
    <col min="2564" max="2564" width="9.7109375" style="7" customWidth="1"/>
    <col min="2565" max="2565" width="14.28515625" style="7" customWidth="1"/>
    <col min="2566" max="2566" width="10.42578125" style="7" customWidth="1"/>
    <col min="2567" max="2567" width="9.7109375" style="7" customWidth="1"/>
    <col min="2568" max="2816" width="9.140625" style="7"/>
    <col min="2817" max="2817" width="17.42578125" style="7" customWidth="1"/>
    <col min="2818" max="2818" width="12.5703125" style="7" customWidth="1"/>
    <col min="2819" max="2819" width="10.42578125" style="7" customWidth="1"/>
    <col min="2820" max="2820" width="9.7109375" style="7" customWidth="1"/>
    <col min="2821" max="2821" width="14.28515625" style="7" customWidth="1"/>
    <col min="2822" max="2822" width="10.42578125" style="7" customWidth="1"/>
    <col min="2823" max="2823" width="9.7109375" style="7" customWidth="1"/>
    <col min="2824" max="3072" width="9.140625" style="7"/>
    <col min="3073" max="3073" width="17.42578125" style="7" customWidth="1"/>
    <col min="3074" max="3074" width="12.5703125" style="7" customWidth="1"/>
    <col min="3075" max="3075" width="10.42578125" style="7" customWidth="1"/>
    <col min="3076" max="3076" width="9.7109375" style="7" customWidth="1"/>
    <col min="3077" max="3077" width="14.28515625" style="7" customWidth="1"/>
    <col min="3078" max="3078" width="10.42578125" style="7" customWidth="1"/>
    <col min="3079" max="3079" width="9.7109375" style="7" customWidth="1"/>
    <col min="3080" max="3328" width="9.140625" style="7"/>
    <col min="3329" max="3329" width="17.42578125" style="7" customWidth="1"/>
    <col min="3330" max="3330" width="12.5703125" style="7" customWidth="1"/>
    <col min="3331" max="3331" width="10.42578125" style="7" customWidth="1"/>
    <col min="3332" max="3332" width="9.7109375" style="7" customWidth="1"/>
    <col min="3333" max="3333" width="14.28515625" style="7" customWidth="1"/>
    <col min="3334" max="3334" width="10.42578125" style="7" customWidth="1"/>
    <col min="3335" max="3335" width="9.7109375" style="7" customWidth="1"/>
    <col min="3336" max="3584" width="9.140625" style="7"/>
    <col min="3585" max="3585" width="17.42578125" style="7" customWidth="1"/>
    <col min="3586" max="3586" width="12.5703125" style="7" customWidth="1"/>
    <col min="3587" max="3587" width="10.42578125" style="7" customWidth="1"/>
    <col min="3588" max="3588" width="9.7109375" style="7" customWidth="1"/>
    <col min="3589" max="3589" width="14.28515625" style="7" customWidth="1"/>
    <col min="3590" max="3590" width="10.42578125" style="7" customWidth="1"/>
    <col min="3591" max="3591" width="9.7109375" style="7" customWidth="1"/>
    <col min="3592" max="3840" width="9.140625" style="7"/>
    <col min="3841" max="3841" width="17.42578125" style="7" customWidth="1"/>
    <col min="3842" max="3842" width="12.5703125" style="7" customWidth="1"/>
    <col min="3843" max="3843" width="10.42578125" style="7" customWidth="1"/>
    <col min="3844" max="3844" width="9.7109375" style="7" customWidth="1"/>
    <col min="3845" max="3845" width="14.28515625" style="7" customWidth="1"/>
    <col min="3846" max="3846" width="10.42578125" style="7" customWidth="1"/>
    <col min="3847" max="3847" width="9.7109375" style="7" customWidth="1"/>
    <col min="3848" max="4096" width="9.140625" style="7"/>
    <col min="4097" max="4097" width="17.42578125" style="7" customWidth="1"/>
    <col min="4098" max="4098" width="12.5703125" style="7" customWidth="1"/>
    <col min="4099" max="4099" width="10.42578125" style="7" customWidth="1"/>
    <col min="4100" max="4100" width="9.7109375" style="7" customWidth="1"/>
    <col min="4101" max="4101" width="14.28515625" style="7" customWidth="1"/>
    <col min="4102" max="4102" width="10.42578125" style="7" customWidth="1"/>
    <col min="4103" max="4103" width="9.7109375" style="7" customWidth="1"/>
    <col min="4104" max="4352" width="9.140625" style="7"/>
    <col min="4353" max="4353" width="17.42578125" style="7" customWidth="1"/>
    <col min="4354" max="4354" width="12.5703125" style="7" customWidth="1"/>
    <col min="4355" max="4355" width="10.42578125" style="7" customWidth="1"/>
    <col min="4356" max="4356" width="9.7109375" style="7" customWidth="1"/>
    <col min="4357" max="4357" width="14.28515625" style="7" customWidth="1"/>
    <col min="4358" max="4358" width="10.42578125" style="7" customWidth="1"/>
    <col min="4359" max="4359" width="9.7109375" style="7" customWidth="1"/>
    <col min="4360" max="4608" width="9.140625" style="7"/>
    <col min="4609" max="4609" width="17.42578125" style="7" customWidth="1"/>
    <col min="4610" max="4610" width="12.5703125" style="7" customWidth="1"/>
    <col min="4611" max="4611" width="10.42578125" style="7" customWidth="1"/>
    <col min="4612" max="4612" width="9.7109375" style="7" customWidth="1"/>
    <col min="4613" max="4613" width="14.28515625" style="7" customWidth="1"/>
    <col min="4614" max="4614" width="10.42578125" style="7" customWidth="1"/>
    <col min="4615" max="4615" width="9.7109375" style="7" customWidth="1"/>
    <col min="4616" max="4864" width="9.140625" style="7"/>
    <col min="4865" max="4865" width="17.42578125" style="7" customWidth="1"/>
    <col min="4866" max="4866" width="12.5703125" style="7" customWidth="1"/>
    <col min="4867" max="4867" width="10.42578125" style="7" customWidth="1"/>
    <col min="4868" max="4868" width="9.7109375" style="7" customWidth="1"/>
    <col min="4869" max="4869" width="14.28515625" style="7" customWidth="1"/>
    <col min="4870" max="4870" width="10.42578125" style="7" customWidth="1"/>
    <col min="4871" max="4871" width="9.7109375" style="7" customWidth="1"/>
    <col min="4872" max="5120" width="9.140625" style="7"/>
    <col min="5121" max="5121" width="17.42578125" style="7" customWidth="1"/>
    <col min="5122" max="5122" width="12.5703125" style="7" customWidth="1"/>
    <col min="5123" max="5123" width="10.42578125" style="7" customWidth="1"/>
    <col min="5124" max="5124" width="9.7109375" style="7" customWidth="1"/>
    <col min="5125" max="5125" width="14.28515625" style="7" customWidth="1"/>
    <col min="5126" max="5126" width="10.42578125" style="7" customWidth="1"/>
    <col min="5127" max="5127" width="9.7109375" style="7" customWidth="1"/>
    <col min="5128" max="5376" width="9.140625" style="7"/>
    <col min="5377" max="5377" width="17.42578125" style="7" customWidth="1"/>
    <col min="5378" max="5378" width="12.5703125" style="7" customWidth="1"/>
    <col min="5379" max="5379" width="10.42578125" style="7" customWidth="1"/>
    <col min="5380" max="5380" width="9.7109375" style="7" customWidth="1"/>
    <col min="5381" max="5381" width="14.28515625" style="7" customWidth="1"/>
    <col min="5382" max="5382" width="10.42578125" style="7" customWidth="1"/>
    <col min="5383" max="5383" width="9.7109375" style="7" customWidth="1"/>
    <col min="5384" max="5632" width="9.140625" style="7"/>
    <col min="5633" max="5633" width="17.42578125" style="7" customWidth="1"/>
    <col min="5634" max="5634" width="12.5703125" style="7" customWidth="1"/>
    <col min="5635" max="5635" width="10.42578125" style="7" customWidth="1"/>
    <col min="5636" max="5636" width="9.7109375" style="7" customWidth="1"/>
    <col min="5637" max="5637" width="14.28515625" style="7" customWidth="1"/>
    <col min="5638" max="5638" width="10.42578125" style="7" customWidth="1"/>
    <col min="5639" max="5639" width="9.7109375" style="7" customWidth="1"/>
    <col min="5640" max="5888" width="9.140625" style="7"/>
    <col min="5889" max="5889" width="17.42578125" style="7" customWidth="1"/>
    <col min="5890" max="5890" width="12.5703125" style="7" customWidth="1"/>
    <col min="5891" max="5891" width="10.42578125" style="7" customWidth="1"/>
    <col min="5892" max="5892" width="9.7109375" style="7" customWidth="1"/>
    <col min="5893" max="5893" width="14.28515625" style="7" customWidth="1"/>
    <col min="5894" max="5894" width="10.42578125" style="7" customWidth="1"/>
    <col min="5895" max="5895" width="9.7109375" style="7" customWidth="1"/>
    <col min="5896" max="6144" width="9.140625" style="7"/>
    <col min="6145" max="6145" width="17.42578125" style="7" customWidth="1"/>
    <col min="6146" max="6146" width="12.5703125" style="7" customWidth="1"/>
    <col min="6147" max="6147" width="10.42578125" style="7" customWidth="1"/>
    <col min="6148" max="6148" width="9.7109375" style="7" customWidth="1"/>
    <col min="6149" max="6149" width="14.28515625" style="7" customWidth="1"/>
    <col min="6150" max="6150" width="10.42578125" style="7" customWidth="1"/>
    <col min="6151" max="6151" width="9.7109375" style="7" customWidth="1"/>
    <col min="6152" max="6400" width="9.140625" style="7"/>
    <col min="6401" max="6401" width="17.42578125" style="7" customWidth="1"/>
    <col min="6402" max="6402" width="12.5703125" style="7" customWidth="1"/>
    <col min="6403" max="6403" width="10.42578125" style="7" customWidth="1"/>
    <col min="6404" max="6404" width="9.7109375" style="7" customWidth="1"/>
    <col min="6405" max="6405" width="14.28515625" style="7" customWidth="1"/>
    <col min="6406" max="6406" width="10.42578125" style="7" customWidth="1"/>
    <col min="6407" max="6407" width="9.7109375" style="7" customWidth="1"/>
    <col min="6408" max="6656" width="9.140625" style="7"/>
    <col min="6657" max="6657" width="17.42578125" style="7" customWidth="1"/>
    <col min="6658" max="6658" width="12.5703125" style="7" customWidth="1"/>
    <col min="6659" max="6659" width="10.42578125" style="7" customWidth="1"/>
    <col min="6660" max="6660" width="9.7109375" style="7" customWidth="1"/>
    <col min="6661" max="6661" width="14.28515625" style="7" customWidth="1"/>
    <col min="6662" max="6662" width="10.42578125" style="7" customWidth="1"/>
    <col min="6663" max="6663" width="9.7109375" style="7" customWidth="1"/>
    <col min="6664" max="6912" width="9.140625" style="7"/>
    <col min="6913" max="6913" width="17.42578125" style="7" customWidth="1"/>
    <col min="6914" max="6914" width="12.5703125" style="7" customWidth="1"/>
    <col min="6915" max="6915" width="10.42578125" style="7" customWidth="1"/>
    <col min="6916" max="6916" width="9.7109375" style="7" customWidth="1"/>
    <col min="6917" max="6917" width="14.28515625" style="7" customWidth="1"/>
    <col min="6918" max="6918" width="10.42578125" style="7" customWidth="1"/>
    <col min="6919" max="6919" width="9.7109375" style="7" customWidth="1"/>
    <col min="6920" max="7168" width="9.140625" style="7"/>
    <col min="7169" max="7169" width="17.42578125" style="7" customWidth="1"/>
    <col min="7170" max="7170" width="12.5703125" style="7" customWidth="1"/>
    <col min="7171" max="7171" width="10.42578125" style="7" customWidth="1"/>
    <col min="7172" max="7172" width="9.7109375" style="7" customWidth="1"/>
    <col min="7173" max="7173" width="14.28515625" style="7" customWidth="1"/>
    <col min="7174" max="7174" width="10.42578125" style="7" customWidth="1"/>
    <col min="7175" max="7175" width="9.7109375" style="7" customWidth="1"/>
    <col min="7176" max="7424" width="9.140625" style="7"/>
    <col min="7425" max="7425" width="17.42578125" style="7" customWidth="1"/>
    <col min="7426" max="7426" width="12.5703125" style="7" customWidth="1"/>
    <col min="7427" max="7427" width="10.42578125" style="7" customWidth="1"/>
    <col min="7428" max="7428" width="9.7109375" style="7" customWidth="1"/>
    <col min="7429" max="7429" width="14.28515625" style="7" customWidth="1"/>
    <col min="7430" max="7430" width="10.42578125" style="7" customWidth="1"/>
    <col min="7431" max="7431" width="9.7109375" style="7" customWidth="1"/>
    <col min="7432" max="7680" width="9.140625" style="7"/>
    <col min="7681" max="7681" width="17.42578125" style="7" customWidth="1"/>
    <col min="7682" max="7682" width="12.5703125" style="7" customWidth="1"/>
    <col min="7683" max="7683" width="10.42578125" style="7" customWidth="1"/>
    <col min="7684" max="7684" width="9.7109375" style="7" customWidth="1"/>
    <col min="7685" max="7685" width="14.28515625" style="7" customWidth="1"/>
    <col min="7686" max="7686" width="10.42578125" style="7" customWidth="1"/>
    <col min="7687" max="7687" width="9.7109375" style="7" customWidth="1"/>
    <col min="7688" max="7936" width="9.140625" style="7"/>
    <col min="7937" max="7937" width="17.42578125" style="7" customWidth="1"/>
    <col min="7938" max="7938" width="12.5703125" style="7" customWidth="1"/>
    <col min="7939" max="7939" width="10.42578125" style="7" customWidth="1"/>
    <col min="7940" max="7940" width="9.7109375" style="7" customWidth="1"/>
    <col min="7941" max="7941" width="14.28515625" style="7" customWidth="1"/>
    <col min="7942" max="7942" width="10.42578125" style="7" customWidth="1"/>
    <col min="7943" max="7943" width="9.7109375" style="7" customWidth="1"/>
    <col min="7944" max="8192" width="9.140625" style="7"/>
    <col min="8193" max="8193" width="17.42578125" style="7" customWidth="1"/>
    <col min="8194" max="8194" width="12.5703125" style="7" customWidth="1"/>
    <col min="8195" max="8195" width="10.42578125" style="7" customWidth="1"/>
    <col min="8196" max="8196" width="9.7109375" style="7" customWidth="1"/>
    <col min="8197" max="8197" width="14.28515625" style="7" customWidth="1"/>
    <col min="8198" max="8198" width="10.42578125" style="7" customWidth="1"/>
    <col min="8199" max="8199" width="9.7109375" style="7" customWidth="1"/>
    <col min="8200" max="8448" width="9.140625" style="7"/>
    <col min="8449" max="8449" width="17.42578125" style="7" customWidth="1"/>
    <col min="8450" max="8450" width="12.5703125" style="7" customWidth="1"/>
    <col min="8451" max="8451" width="10.42578125" style="7" customWidth="1"/>
    <col min="8452" max="8452" width="9.7109375" style="7" customWidth="1"/>
    <col min="8453" max="8453" width="14.28515625" style="7" customWidth="1"/>
    <col min="8454" max="8454" width="10.42578125" style="7" customWidth="1"/>
    <col min="8455" max="8455" width="9.7109375" style="7" customWidth="1"/>
    <col min="8456" max="8704" width="9.140625" style="7"/>
    <col min="8705" max="8705" width="17.42578125" style="7" customWidth="1"/>
    <col min="8706" max="8706" width="12.5703125" style="7" customWidth="1"/>
    <col min="8707" max="8707" width="10.42578125" style="7" customWidth="1"/>
    <col min="8708" max="8708" width="9.7109375" style="7" customWidth="1"/>
    <col min="8709" max="8709" width="14.28515625" style="7" customWidth="1"/>
    <col min="8710" max="8710" width="10.42578125" style="7" customWidth="1"/>
    <col min="8711" max="8711" width="9.7109375" style="7" customWidth="1"/>
    <col min="8712" max="8960" width="9.140625" style="7"/>
    <col min="8961" max="8961" width="17.42578125" style="7" customWidth="1"/>
    <col min="8962" max="8962" width="12.5703125" style="7" customWidth="1"/>
    <col min="8963" max="8963" width="10.42578125" style="7" customWidth="1"/>
    <col min="8964" max="8964" width="9.7109375" style="7" customWidth="1"/>
    <col min="8965" max="8965" width="14.28515625" style="7" customWidth="1"/>
    <col min="8966" max="8966" width="10.42578125" style="7" customWidth="1"/>
    <col min="8967" max="8967" width="9.7109375" style="7" customWidth="1"/>
    <col min="8968" max="9216" width="9.140625" style="7"/>
    <col min="9217" max="9217" width="17.42578125" style="7" customWidth="1"/>
    <col min="9218" max="9218" width="12.5703125" style="7" customWidth="1"/>
    <col min="9219" max="9219" width="10.42578125" style="7" customWidth="1"/>
    <col min="9220" max="9220" width="9.7109375" style="7" customWidth="1"/>
    <col min="9221" max="9221" width="14.28515625" style="7" customWidth="1"/>
    <col min="9222" max="9222" width="10.42578125" style="7" customWidth="1"/>
    <col min="9223" max="9223" width="9.7109375" style="7" customWidth="1"/>
    <col min="9224" max="9472" width="9.140625" style="7"/>
    <col min="9473" max="9473" width="17.42578125" style="7" customWidth="1"/>
    <col min="9474" max="9474" width="12.5703125" style="7" customWidth="1"/>
    <col min="9475" max="9475" width="10.42578125" style="7" customWidth="1"/>
    <col min="9476" max="9476" width="9.7109375" style="7" customWidth="1"/>
    <col min="9477" max="9477" width="14.28515625" style="7" customWidth="1"/>
    <col min="9478" max="9478" width="10.42578125" style="7" customWidth="1"/>
    <col min="9479" max="9479" width="9.7109375" style="7" customWidth="1"/>
    <col min="9480" max="9728" width="9.140625" style="7"/>
    <col min="9729" max="9729" width="17.42578125" style="7" customWidth="1"/>
    <col min="9730" max="9730" width="12.5703125" style="7" customWidth="1"/>
    <col min="9731" max="9731" width="10.42578125" style="7" customWidth="1"/>
    <col min="9732" max="9732" width="9.7109375" style="7" customWidth="1"/>
    <col min="9733" max="9733" width="14.28515625" style="7" customWidth="1"/>
    <col min="9734" max="9734" width="10.42578125" style="7" customWidth="1"/>
    <col min="9735" max="9735" width="9.7109375" style="7" customWidth="1"/>
    <col min="9736" max="9984" width="9.140625" style="7"/>
    <col min="9985" max="9985" width="17.42578125" style="7" customWidth="1"/>
    <col min="9986" max="9986" width="12.5703125" style="7" customWidth="1"/>
    <col min="9987" max="9987" width="10.42578125" style="7" customWidth="1"/>
    <col min="9988" max="9988" width="9.7109375" style="7" customWidth="1"/>
    <col min="9989" max="9989" width="14.28515625" style="7" customWidth="1"/>
    <col min="9990" max="9990" width="10.42578125" style="7" customWidth="1"/>
    <col min="9991" max="9991" width="9.7109375" style="7" customWidth="1"/>
    <col min="9992" max="10240" width="9.140625" style="7"/>
    <col min="10241" max="10241" width="17.42578125" style="7" customWidth="1"/>
    <col min="10242" max="10242" width="12.5703125" style="7" customWidth="1"/>
    <col min="10243" max="10243" width="10.42578125" style="7" customWidth="1"/>
    <col min="10244" max="10244" width="9.7109375" style="7" customWidth="1"/>
    <col min="10245" max="10245" width="14.28515625" style="7" customWidth="1"/>
    <col min="10246" max="10246" width="10.42578125" style="7" customWidth="1"/>
    <col min="10247" max="10247" width="9.7109375" style="7" customWidth="1"/>
    <col min="10248" max="10496" width="9.140625" style="7"/>
    <col min="10497" max="10497" width="17.42578125" style="7" customWidth="1"/>
    <col min="10498" max="10498" width="12.5703125" style="7" customWidth="1"/>
    <col min="10499" max="10499" width="10.42578125" style="7" customWidth="1"/>
    <col min="10500" max="10500" width="9.7109375" style="7" customWidth="1"/>
    <col min="10501" max="10501" width="14.28515625" style="7" customWidth="1"/>
    <col min="10502" max="10502" width="10.42578125" style="7" customWidth="1"/>
    <col min="10503" max="10503" width="9.7109375" style="7" customWidth="1"/>
    <col min="10504" max="10752" width="9.140625" style="7"/>
    <col min="10753" max="10753" width="17.42578125" style="7" customWidth="1"/>
    <col min="10754" max="10754" width="12.5703125" style="7" customWidth="1"/>
    <col min="10755" max="10755" width="10.42578125" style="7" customWidth="1"/>
    <col min="10756" max="10756" width="9.7109375" style="7" customWidth="1"/>
    <col min="10757" max="10757" width="14.28515625" style="7" customWidth="1"/>
    <col min="10758" max="10758" width="10.42578125" style="7" customWidth="1"/>
    <col min="10759" max="10759" width="9.7109375" style="7" customWidth="1"/>
    <col min="10760" max="11008" width="9.140625" style="7"/>
    <col min="11009" max="11009" width="17.42578125" style="7" customWidth="1"/>
    <col min="11010" max="11010" width="12.5703125" style="7" customWidth="1"/>
    <col min="11011" max="11011" width="10.42578125" style="7" customWidth="1"/>
    <col min="11012" max="11012" width="9.7109375" style="7" customWidth="1"/>
    <col min="11013" max="11013" width="14.28515625" style="7" customWidth="1"/>
    <col min="11014" max="11014" width="10.42578125" style="7" customWidth="1"/>
    <col min="11015" max="11015" width="9.7109375" style="7" customWidth="1"/>
    <col min="11016" max="11264" width="9.140625" style="7"/>
    <col min="11265" max="11265" width="17.42578125" style="7" customWidth="1"/>
    <col min="11266" max="11266" width="12.5703125" style="7" customWidth="1"/>
    <col min="11267" max="11267" width="10.42578125" style="7" customWidth="1"/>
    <col min="11268" max="11268" width="9.7109375" style="7" customWidth="1"/>
    <col min="11269" max="11269" width="14.28515625" style="7" customWidth="1"/>
    <col min="11270" max="11270" width="10.42578125" style="7" customWidth="1"/>
    <col min="11271" max="11271" width="9.7109375" style="7" customWidth="1"/>
    <col min="11272" max="11520" width="9.140625" style="7"/>
    <col min="11521" max="11521" width="17.42578125" style="7" customWidth="1"/>
    <col min="11522" max="11522" width="12.5703125" style="7" customWidth="1"/>
    <col min="11523" max="11523" width="10.42578125" style="7" customWidth="1"/>
    <col min="11524" max="11524" width="9.7109375" style="7" customWidth="1"/>
    <col min="11525" max="11525" width="14.28515625" style="7" customWidth="1"/>
    <col min="11526" max="11526" width="10.42578125" style="7" customWidth="1"/>
    <col min="11527" max="11527" width="9.7109375" style="7" customWidth="1"/>
    <col min="11528" max="11776" width="9.140625" style="7"/>
    <col min="11777" max="11777" width="17.42578125" style="7" customWidth="1"/>
    <col min="11778" max="11778" width="12.5703125" style="7" customWidth="1"/>
    <col min="11779" max="11779" width="10.42578125" style="7" customWidth="1"/>
    <col min="11780" max="11780" width="9.7109375" style="7" customWidth="1"/>
    <col min="11781" max="11781" width="14.28515625" style="7" customWidth="1"/>
    <col min="11782" max="11782" width="10.42578125" style="7" customWidth="1"/>
    <col min="11783" max="11783" width="9.7109375" style="7" customWidth="1"/>
    <col min="11784" max="12032" width="9.140625" style="7"/>
    <col min="12033" max="12033" width="17.42578125" style="7" customWidth="1"/>
    <col min="12034" max="12034" width="12.5703125" style="7" customWidth="1"/>
    <col min="12035" max="12035" width="10.42578125" style="7" customWidth="1"/>
    <col min="12036" max="12036" width="9.7109375" style="7" customWidth="1"/>
    <col min="12037" max="12037" width="14.28515625" style="7" customWidth="1"/>
    <col min="12038" max="12038" width="10.42578125" style="7" customWidth="1"/>
    <col min="12039" max="12039" width="9.7109375" style="7" customWidth="1"/>
    <col min="12040" max="12288" width="9.140625" style="7"/>
    <col min="12289" max="12289" width="17.42578125" style="7" customWidth="1"/>
    <col min="12290" max="12290" width="12.5703125" style="7" customWidth="1"/>
    <col min="12291" max="12291" width="10.42578125" style="7" customWidth="1"/>
    <col min="12292" max="12292" width="9.7109375" style="7" customWidth="1"/>
    <col min="12293" max="12293" width="14.28515625" style="7" customWidth="1"/>
    <col min="12294" max="12294" width="10.42578125" style="7" customWidth="1"/>
    <col min="12295" max="12295" width="9.7109375" style="7" customWidth="1"/>
    <col min="12296" max="12544" width="9.140625" style="7"/>
    <col min="12545" max="12545" width="17.42578125" style="7" customWidth="1"/>
    <col min="12546" max="12546" width="12.5703125" style="7" customWidth="1"/>
    <col min="12547" max="12547" width="10.42578125" style="7" customWidth="1"/>
    <col min="12548" max="12548" width="9.7109375" style="7" customWidth="1"/>
    <col min="12549" max="12549" width="14.28515625" style="7" customWidth="1"/>
    <col min="12550" max="12550" width="10.42578125" style="7" customWidth="1"/>
    <col min="12551" max="12551" width="9.7109375" style="7" customWidth="1"/>
    <col min="12552" max="12800" width="9.140625" style="7"/>
    <col min="12801" max="12801" width="17.42578125" style="7" customWidth="1"/>
    <col min="12802" max="12802" width="12.5703125" style="7" customWidth="1"/>
    <col min="12803" max="12803" width="10.42578125" style="7" customWidth="1"/>
    <col min="12804" max="12804" width="9.7109375" style="7" customWidth="1"/>
    <col min="12805" max="12805" width="14.28515625" style="7" customWidth="1"/>
    <col min="12806" max="12806" width="10.42578125" style="7" customWidth="1"/>
    <col min="12807" max="12807" width="9.7109375" style="7" customWidth="1"/>
    <col min="12808" max="13056" width="9.140625" style="7"/>
    <col min="13057" max="13057" width="17.42578125" style="7" customWidth="1"/>
    <col min="13058" max="13058" width="12.5703125" style="7" customWidth="1"/>
    <col min="13059" max="13059" width="10.42578125" style="7" customWidth="1"/>
    <col min="13060" max="13060" width="9.7109375" style="7" customWidth="1"/>
    <col min="13061" max="13061" width="14.28515625" style="7" customWidth="1"/>
    <col min="13062" max="13062" width="10.42578125" style="7" customWidth="1"/>
    <col min="13063" max="13063" width="9.7109375" style="7" customWidth="1"/>
    <col min="13064" max="13312" width="9.140625" style="7"/>
    <col min="13313" max="13313" width="17.42578125" style="7" customWidth="1"/>
    <col min="13314" max="13314" width="12.5703125" style="7" customWidth="1"/>
    <col min="13315" max="13315" width="10.42578125" style="7" customWidth="1"/>
    <col min="13316" max="13316" width="9.7109375" style="7" customWidth="1"/>
    <col min="13317" max="13317" width="14.28515625" style="7" customWidth="1"/>
    <col min="13318" max="13318" width="10.42578125" style="7" customWidth="1"/>
    <col min="13319" max="13319" width="9.7109375" style="7" customWidth="1"/>
    <col min="13320" max="13568" width="9.140625" style="7"/>
    <col min="13569" max="13569" width="17.42578125" style="7" customWidth="1"/>
    <col min="13570" max="13570" width="12.5703125" style="7" customWidth="1"/>
    <col min="13571" max="13571" width="10.42578125" style="7" customWidth="1"/>
    <col min="13572" max="13572" width="9.7109375" style="7" customWidth="1"/>
    <col min="13573" max="13573" width="14.28515625" style="7" customWidth="1"/>
    <col min="13574" max="13574" width="10.42578125" style="7" customWidth="1"/>
    <col min="13575" max="13575" width="9.7109375" style="7" customWidth="1"/>
    <col min="13576" max="13824" width="9.140625" style="7"/>
    <col min="13825" max="13825" width="17.42578125" style="7" customWidth="1"/>
    <col min="13826" max="13826" width="12.5703125" style="7" customWidth="1"/>
    <col min="13827" max="13827" width="10.42578125" style="7" customWidth="1"/>
    <col min="13828" max="13828" width="9.7109375" style="7" customWidth="1"/>
    <col min="13829" max="13829" width="14.28515625" style="7" customWidth="1"/>
    <col min="13830" max="13830" width="10.42578125" style="7" customWidth="1"/>
    <col min="13831" max="13831" width="9.7109375" style="7" customWidth="1"/>
    <col min="13832" max="14080" width="9.140625" style="7"/>
    <col min="14081" max="14081" width="17.42578125" style="7" customWidth="1"/>
    <col min="14082" max="14082" width="12.5703125" style="7" customWidth="1"/>
    <col min="14083" max="14083" width="10.42578125" style="7" customWidth="1"/>
    <col min="14084" max="14084" width="9.7109375" style="7" customWidth="1"/>
    <col min="14085" max="14085" width="14.28515625" style="7" customWidth="1"/>
    <col min="14086" max="14086" width="10.42578125" style="7" customWidth="1"/>
    <col min="14087" max="14087" width="9.7109375" style="7" customWidth="1"/>
    <col min="14088" max="14336" width="9.140625" style="7"/>
    <col min="14337" max="14337" width="17.42578125" style="7" customWidth="1"/>
    <col min="14338" max="14338" width="12.5703125" style="7" customWidth="1"/>
    <col min="14339" max="14339" width="10.42578125" style="7" customWidth="1"/>
    <col min="14340" max="14340" width="9.7109375" style="7" customWidth="1"/>
    <col min="14341" max="14341" width="14.28515625" style="7" customWidth="1"/>
    <col min="14342" max="14342" width="10.42578125" style="7" customWidth="1"/>
    <col min="14343" max="14343" width="9.7109375" style="7" customWidth="1"/>
    <col min="14344" max="14592" width="9.140625" style="7"/>
    <col min="14593" max="14593" width="17.42578125" style="7" customWidth="1"/>
    <col min="14594" max="14594" width="12.5703125" style="7" customWidth="1"/>
    <col min="14595" max="14595" width="10.42578125" style="7" customWidth="1"/>
    <col min="14596" max="14596" width="9.7109375" style="7" customWidth="1"/>
    <col min="14597" max="14597" width="14.28515625" style="7" customWidth="1"/>
    <col min="14598" max="14598" width="10.42578125" style="7" customWidth="1"/>
    <col min="14599" max="14599" width="9.7109375" style="7" customWidth="1"/>
    <col min="14600" max="14848" width="9.140625" style="7"/>
    <col min="14849" max="14849" width="17.42578125" style="7" customWidth="1"/>
    <col min="14850" max="14850" width="12.5703125" style="7" customWidth="1"/>
    <col min="14851" max="14851" width="10.42578125" style="7" customWidth="1"/>
    <col min="14852" max="14852" width="9.7109375" style="7" customWidth="1"/>
    <col min="14853" max="14853" width="14.28515625" style="7" customWidth="1"/>
    <col min="14854" max="14854" width="10.42578125" style="7" customWidth="1"/>
    <col min="14855" max="14855" width="9.7109375" style="7" customWidth="1"/>
    <col min="14856" max="15104" width="9.140625" style="7"/>
    <col min="15105" max="15105" width="17.42578125" style="7" customWidth="1"/>
    <col min="15106" max="15106" width="12.5703125" style="7" customWidth="1"/>
    <col min="15107" max="15107" width="10.42578125" style="7" customWidth="1"/>
    <col min="15108" max="15108" width="9.7109375" style="7" customWidth="1"/>
    <col min="15109" max="15109" width="14.28515625" style="7" customWidth="1"/>
    <col min="15110" max="15110" width="10.42578125" style="7" customWidth="1"/>
    <col min="15111" max="15111" width="9.7109375" style="7" customWidth="1"/>
    <col min="15112" max="15360" width="9.140625" style="7"/>
    <col min="15361" max="15361" width="17.42578125" style="7" customWidth="1"/>
    <col min="15362" max="15362" width="12.5703125" style="7" customWidth="1"/>
    <col min="15363" max="15363" width="10.42578125" style="7" customWidth="1"/>
    <col min="15364" max="15364" width="9.7109375" style="7" customWidth="1"/>
    <col min="15365" max="15365" width="14.28515625" style="7" customWidth="1"/>
    <col min="15366" max="15366" width="10.42578125" style="7" customWidth="1"/>
    <col min="15367" max="15367" width="9.7109375" style="7" customWidth="1"/>
    <col min="15368" max="15616" width="9.140625" style="7"/>
    <col min="15617" max="15617" width="17.42578125" style="7" customWidth="1"/>
    <col min="15618" max="15618" width="12.5703125" style="7" customWidth="1"/>
    <col min="15619" max="15619" width="10.42578125" style="7" customWidth="1"/>
    <col min="15620" max="15620" width="9.7109375" style="7" customWidth="1"/>
    <col min="15621" max="15621" width="14.28515625" style="7" customWidth="1"/>
    <col min="15622" max="15622" width="10.42578125" style="7" customWidth="1"/>
    <col min="15623" max="15623" width="9.7109375" style="7" customWidth="1"/>
    <col min="15624" max="15872" width="9.140625" style="7"/>
    <col min="15873" max="15873" width="17.42578125" style="7" customWidth="1"/>
    <col min="15874" max="15874" width="12.5703125" style="7" customWidth="1"/>
    <col min="15875" max="15875" width="10.42578125" style="7" customWidth="1"/>
    <col min="15876" max="15876" width="9.7109375" style="7" customWidth="1"/>
    <col min="15877" max="15877" width="14.28515625" style="7" customWidth="1"/>
    <col min="15878" max="15878" width="10.42578125" style="7" customWidth="1"/>
    <col min="15879" max="15879" width="9.7109375" style="7" customWidth="1"/>
    <col min="15880" max="16128" width="9.140625" style="7"/>
    <col min="16129" max="16129" width="17.42578125" style="7" customWidth="1"/>
    <col min="16130" max="16130" width="12.5703125" style="7" customWidth="1"/>
    <col min="16131" max="16131" width="10.42578125" style="7" customWidth="1"/>
    <col min="16132" max="16132" width="9.7109375" style="7" customWidth="1"/>
    <col min="16133" max="16133" width="14.28515625" style="7" customWidth="1"/>
    <col min="16134" max="16134" width="10.42578125" style="7" customWidth="1"/>
    <col min="16135" max="16135" width="9.7109375" style="7" customWidth="1"/>
    <col min="16136" max="16384" width="9.140625" style="7"/>
  </cols>
  <sheetData>
    <row r="1" spans="1:7" ht="15.75">
      <c r="A1" s="1"/>
      <c r="B1" s="2" t="s">
        <v>0</v>
      </c>
      <c r="C1" s="3"/>
      <c r="D1" s="4"/>
      <c r="E1" s="2" t="s">
        <v>1</v>
      </c>
      <c r="F1" s="5"/>
      <c r="G1" s="6"/>
    </row>
    <row r="2" spans="1:7" ht="15.75">
      <c r="A2" s="8"/>
      <c r="B2" s="9" t="s">
        <v>2</v>
      </c>
      <c r="C2" s="10" t="s">
        <v>3</v>
      </c>
      <c r="D2" s="11" t="s">
        <v>4</v>
      </c>
      <c r="E2" s="9" t="s">
        <v>2</v>
      </c>
      <c r="F2" s="10" t="s">
        <v>3</v>
      </c>
      <c r="G2" s="11" t="s">
        <v>4</v>
      </c>
    </row>
    <row r="3" spans="1:7" ht="16.5" thickBot="1">
      <c r="A3" s="12" t="s">
        <v>5</v>
      </c>
      <c r="B3" s="13" t="s">
        <v>6</v>
      </c>
      <c r="C3" s="14" t="s">
        <v>7</v>
      </c>
      <c r="D3" s="15" t="s">
        <v>8</v>
      </c>
      <c r="E3" s="13" t="s">
        <v>9</v>
      </c>
      <c r="F3" s="14" t="s">
        <v>7</v>
      </c>
      <c r="G3" s="15" t="s">
        <v>8</v>
      </c>
    </row>
    <row r="4" spans="1:7">
      <c r="A4" s="16" t="s">
        <v>10</v>
      </c>
      <c r="B4" s="17">
        <f>'[1]Other Source Input'!E20</f>
        <v>668896</v>
      </c>
      <c r="C4" s="18">
        <f t="shared" ref="C4:C42" si="0">B4/$B$43</f>
        <v>0.2191620678616843</v>
      </c>
      <c r="D4" s="19">
        <f>+C4</f>
        <v>0.2191620678616843</v>
      </c>
      <c r="E4" s="20">
        <f>'[1]Comparison Statistics Input'!AS20</f>
        <v>33300</v>
      </c>
      <c r="F4" s="18">
        <f t="shared" ref="F4:F42" si="1">E4/$E$43</f>
        <v>0.21900114433030371</v>
      </c>
      <c r="G4" s="19">
        <f>+F4</f>
        <v>0.21900114433030371</v>
      </c>
    </row>
    <row r="5" spans="1:7">
      <c r="A5" s="21" t="s">
        <v>11</v>
      </c>
      <c r="B5" s="22">
        <f>'[1]Other Source Input'!E30</f>
        <v>323224</v>
      </c>
      <c r="C5" s="23">
        <f t="shared" si="0"/>
        <v>0.10590351896636405</v>
      </c>
      <c r="D5" s="24">
        <f t="shared" ref="D5:D42" si="2">D4+C5</f>
        <v>0.32506558682804831</v>
      </c>
      <c r="E5" s="25">
        <f>'[1]Comparison Statistics Input'!AS30</f>
        <v>12144</v>
      </c>
      <c r="F5" s="23">
        <f t="shared" si="1"/>
        <v>7.9866363265681931E-2</v>
      </c>
      <c r="G5" s="24">
        <f t="shared" ref="G5:G42" si="3">G4+F5</f>
        <v>0.29886750759598563</v>
      </c>
    </row>
    <row r="6" spans="1:7">
      <c r="A6" s="21" t="s">
        <v>12</v>
      </c>
      <c r="B6" s="22">
        <f>'[1]Other Source Input'!E34</f>
        <v>286187</v>
      </c>
      <c r="C6" s="23">
        <f t="shared" si="0"/>
        <v>9.3768440407973497E-2</v>
      </c>
      <c r="D6" s="24">
        <f t="shared" si="2"/>
        <v>0.41883402723602181</v>
      </c>
      <c r="E6" s="25">
        <f>'[1]Comparison Statistics Input'!AS34</f>
        <v>11542</v>
      </c>
      <c r="F6" s="23">
        <f t="shared" si="1"/>
        <v>7.5907243479290246E-2</v>
      </c>
      <c r="G6" s="24">
        <f t="shared" si="3"/>
        <v>0.37477475107527586</v>
      </c>
    </row>
    <row r="7" spans="1:7">
      <c r="A7" s="21" t="s">
        <v>13</v>
      </c>
      <c r="B7" s="22">
        <f>'[1]Other Source Input'!E35</f>
        <v>198820</v>
      </c>
      <c r="C7" s="23">
        <f t="shared" si="0"/>
        <v>6.5142865755304369E-2</v>
      </c>
      <c r="D7" s="24">
        <f t="shared" si="2"/>
        <v>0.48397689299132618</v>
      </c>
      <c r="E7" s="25">
        <f>'[1]Comparison Statistics Input'!AS35</f>
        <v>12567</v>
      </c>
      <c r="F7" s="23">
        <f t="shared" si="1"/>
        <v>8.2648269693661458E-2</v>
      </c>
      <c r="G7" s="24">
        <f t="shared" si="3"/>
        <v>0.45742302076893732</v>
      </c>
    </row>
    <row r="8" spans="1:7">
      <c r="A8" s="26" t="s">
        <v>14</v>
      </c>
      <c r="B8" s="22">
        <f>'[1]Other Source Input'!E9</f>
        <v>161009</v>
      </c>
      <c r="C8" s="23">
        <f t="shared" si="0"/>
        <v>5.2754188071601454E-2</v>
      </c>
      <c r="D8" s="24">
        <f t="shared" si="2"/>
        <v>0.53673108106292766</v>
      </c>
      <c r="E8" s="25">
        <f>'[1]Comparison Statistics Input'!AS9</f>
        <v>7415</v>
      </c>
      <c r="F8" s="23">
        <f t="shared" si="1"/>
        <v>4.8765570126402459E-2</v>
      </c>
      <c r="G8" s="24">
        <f t="shared" si="3"/>
        <v>0.50618859089533974</v>
      </c>
    </row>
    <row r="9" spans="1:7">
      <c r="A9" s="21" t="s">
        <v>15</v>
      </c>
      <c r="B9" s="22">
        <f>'[1]Other Source Input'!E21</f>
        <v>113399</v>
      </c>
      <c r="C9" s="23">
        <f t="shared" si="0"/>
        <v>3.7154893037852126E-2</v>
      </c>
      <c r="D9" s="24">
        <f t="shared" si="2"/>
        <v>0.57388597410077979</v>
      </c>
      <c r="E9" s="25">
        <f>'[1]Comparison Statistics Input'!AS21</f>
        <v>4531</v>
      </c>
      <c r="F9" s="23">
        <f t="shared" si="1"/>
        <v>2.9798624172991173E-2</v>
      </c>
      <c r="G9" s="24">
        <f t="shared" si="3"/>
        <v>0.53598721506833091</v>
      </c>
    </row>
    <row r="10" spans="1:7">
      <c r="A10" s="21" t="s">
        <v>16</v>
      </c>
      <c r="B10" s="22">
        <f>'[1]Other Source Input'!E37</f>
        <v>110770</v>
      </c>
      <c r="C10" s="23">
        <f t="shared" si="0"/>
        <v>3.629350789515675E-2</v>
      </c>
      <c r="D10" s="24">
        <f t="shared" si="2"/>
        <v>0.61017948199593652</v>
      </c>
      <c r="E10" s="25">
        <f>'[1]Comparison Statistics Input'!AS37</f>
        <v>6754</v>
      </c>
      <c r="F10" s="23">
        <f t="shared" si="1"/>
        <v>4.4418430294500641E-2</v>
      </c>
      <c r="G10" s="24">
        <f t="shared" si="3"/>
        <v>0.58040564536283157</v>
      </c>
    </row>
    <row r="11" spans="1:7">
      <c r="A11" s="21" t="s">
        <v>17</v>
      </c>
      <c r="B11" s="22">
        <f>'[1]Other Source Input'!E40</f>
        <v>105236</v>
      </c>
      <c r="C11" s="23">
        <f t="shared" si="0"/>
        <v>3.4480306913918166E-2</v>
      </c>
      <c r="D11" s="24">
        <f t="shared" si="2"/>
        <v>0.64465978890985465</v>
      </c>
      <c r="E11" s="25">
        <f>'[1]Comparison Statistics Input'!AS40</f>
        <v>5696</v>
      </c>
      <c r="F11" s="23">
        <f t="shared" si="1"/>
        <v>3.7460375919081378E-2</v>
      </c>
      <c r="G11" s="24">
        <f t="shared" si="3"/>
        <v>0.61786602128191292</v>
      </c>
    </row>
    <row r="12" spans="1:7">
      <c r="A12" s="21" t="s">
        <v>18</v>
      </c>
      <c r="B12" s="22">
        <f>'[1]Other Source Input'!E42</f>
        <v>101547</v>
      </c>
      <c r="C12" s="23">
        <f t="shared" si="0"/>
        <v>3.3271615475575354E-2</v>
      </c>
      <c r="D12" s="24">
        <f t="shared" si="2"/>
        <v>0.67793140438542998</v>
      </c>
      <c r="E12" s="25">
        <f>'[1]Comparison Statistics Input'!AS42</f>
        <v>3535</v>
      </c>
      <c r="F12" s="23">
        <f t="shared" si="1"/>
        <v>2.3248319675904613E-2</v>
      </c>
      <c r="G12" s="24">
        <f t="shared" si="3"/>
        <v>0.6411143409578175</v>
      </c>
    </row>
    <row r="13" spans="1:7">
      <c r="A13" s="21" t="s">
        <v>19</v>
      </c>
      <c r="B13" s="22">
        <f>'[1]Other Source Input'!E6</f>
        <v>71600</v>
      </c>
      <c r="C13" s="23">
        <f t="shared" si="0"/>
        <v>2.3459557328637928E-2</v>
      </c>
      <c r="D13" s="24">
        <f t="shared" si="2"/>
        <v>0.7013909617140679</v>
      </c>
      <c r="E13" s="25">
        <f>'[1]Comparison Statistics Input'!AS6</f>
        <v>5169</v>
      </c>
      <c r="F13" s="23">
        <f t="shared" si="1"/>
        <v>3.3994501953253452E-2</v>
      </c>
      <c r="G13" s="24">
        <f t="shared" si="3"/>
        <v>0.67510884291107098</v>
      </c>
    </row>
    <row r="14" spans="1:7">
      <c r="A14" s="27" t="s">
        <v>20</v>
      </c>
      <c r="B14" s="22">
        <f>'[1]Other Source Input'!E32</f>
        <v>66604</v>
      </c>
      <c r="C14" s="23">
        <f t="shared" si="0"/>
        <v>2.1822630674812857E-2</v>
      </c>
      <c r="D14" s="24">
        <f t="shared" si="2"/>
        <v>0.72321359238888072</v>
      </c>
      <c r="E14" s="25">
        <f>'[1]Comparison Statistics Input'!AS32</f>
        <v>3622</v>
      </c>
      <c r="F14" s="23">
        <f t="shared" si="1"/>
        <v>2.3820484827758559E-2</v>
      </c>
      <c r="G14" s="24">
        <f t="shared" si="3"/>
        <v>0.69892932773882954</v>
      </c>
    </row>
    <row r="15" spans="1:7">
      <c r="A15" s="26" t="s">
        <v>21</v>
      </c>
      <c r="B15" s="22">
        <f>'[1]Other Source Input'!E24</f>
        <v>59526</v>
      </c>
      <c r="C15" s="23">
        <f t="shared" si="0"/>
        <v>1.9503542032744431E-2</v>
      </c>
      <c r="D15" s="24">
        <f t="shared" si="2"/>
        <v>0.74271713442162512</v>
      </c>
      <c r="E15" s="25">
        <f>'[1]Comparison Statistics Input'!AS24</f>
        <v>2518</v>
      </c>
      <c r="F15" s="23">
        <f t="shared" si="1"/>
        <v>1.6559906349060204E-2</v>
      </c>
      <c r="G15" s="24">
        <f t="shared" si="3"/>
        <v>0.71548923408788978</v>
      </c>
    </row>
    <row r="16" spans="1:7">
      <c r="A16" s="27" t="s">
        <v>22</v>
      </c>
      <c r="B16" s="22">
        <f>'[1]Other Source Input'!E17</f>
        <v>56919</v>
      </c>
      <c r="C16" s="23">
        <f t="shared" si="0"/>
        <v>1.864936513392098E-2</v>
      </c>
      <c r="D16" s="24">
        <f t="shared" si="2"/>
        <v>0.76136649955554614</v>
      </c>
      <c r="E16" s="25">
        <f>'[1]Comparison Statistics Input'!AS17</f>
        <v>4204</v>
      </c>
      <c r="F16" s="23">
        <f t="shared" si="1"/>
        <v>2.7648072395333238E-2</v>
      </c>
      <c r="G16" s="24">
        <f t="shared" si="3"/>
        <v>0.74313730648322307</v>
      </c>
    </row>
    <row r="17" spans="1:7">
      <c r="A17" s="26" t="s">
        <v>23</v>
      </c>
      <c r="B17" s="22">
        <f>'[1]Other Source Input'!E11</f>
        <v>56057</v>
      </c>
      <c r="C17" s="23">
        <f t="shared" si="0"/>
        <v>1.8366933033120897E-2</v>
      </c>
      <c r="D17" s="24">
        <f t="shared" si="2"/>
        <v>0.77973343258866701</v>
      </c>
      <c r="E17" s="25">
        <f>'[1]Comparison Statistics Input'!AS11</f>
        <v>2700</v>
      </c>
      <c r="F17" s="23">
        <f t="shared" si="1"/>
        <v>1.7756849540294894E-2</v>
      </c>
      <c r="G17" s="24">
        <f t="shared" si="3"/>
        <v>0.76089415602351795</v>
      </c>
    </row>
    <row r="18" spans="1:7">
      <c r="A18" s="21" t="s">
        <v>24</v>
      </c>
      <c r="B18" s="22">
        <f>'[1]Other Source Input'!E16</f>
        <v>53373</v>
      </c>
      <c r="C18" s="23">
        <f t="shared" si="0"/>
        <v>1.74875272807457E-2</v>
      </c>
      <c r="D18" s="24">
        <f t="shared" si="2"/>
        <v>0.79722095986941266</v>
      </c>
      <c r="E18" s="25">
        <f>'[1]Comparison Statistics Input'!AS16</f>
        <v>4649</v>
      </c>
      <c r="F18" s="23">
        <f t="shared" si="1"/>
        <v>3.057466426401147E-2</v>
      </c>
      <c r="G18" s="24">
        <f t="shared" si="3"/>
        <v>0.79146882028752941</v>
      </c>
    </row>
    <row r="19" spans="1:7">
      <c r="A19" s="21" t="s">
        <v>25</v>
      </c>
      <c r="B19" s="22">
        <f>'[1]Other Source Input'!E26</f>
        <v>51973</v>
      </c>
      <c r="C19" s="23">
        <f t="shared" si="0"/>
        <v>1.7028820852532107E-2</v>
      </c>
      <c r="D19" s="24">
        <f t="shared" si="2"/>
        <v>0.81424978072194476</v>
      </c>
      <c r="E19" s="25">
        <f>'[1]Comparison Statistics Input'!AS26</f>
        <v>808</v>
      </c>
      <c r="F19" s="23">
        <f t="shared" si="1"/>
        <v>5.3139016402067689E-3</v>
      </c>
      <c r="G19" s="24">
        <f t="shared" si="3"/>
        <v>0.79678272192773614</v>
      </c>
    </row>
    <row r="20" spans="1:7">
      <c r="A20" s="21" t="s">
        <v>26</v>
      </c>
      <c r="B20" s="22">
        <f>'[1]Other Source Input'!E8</f>
        <v>49583</v>
      </c>
      <c r="C20" s="23">
        <f t="shared" si="0"/>
        <v>1.6245743450081764E-2</v>
      </c>
      <c r="D20" s="24">
        <f t="shared" si="2"/>
        <v>0.83049552417202654</v>
      </c>
      <c r="E20" s="25">
        <f>'[1]Comparison Statistics Input'!AS8</f>
        <v>2037</v>
      </c>
      <c r="F20" s="23">
        <f t="shared" si="1"/>
        <v>1.3396556486511372E-2</v>
      </c>
      <c r="G20" s="24">
        <f t="shared" si="3"/>
        <v>0.81017927841424753</v>
      </c>
    </row>
    <row r="21" spans="1:7">
      <c r="A21" s="21" t="s">
        <v>27</v>
      </c>
      <c r="B21" s="22">
        <f>'[1]Other Source Input'!E18</f>
        <v>49176</v>
      </c>
      <c r="C21" s="23">
        <f t="shared" si="0"/>
        <v>1.6112390938451099E-2</v>
      </c>
      <c r="D21" s="24">
        <f t="shared" si="2"/>
        <v>0.84660791511047762</v>
      </c>
      <c r="E21" s="25">
        <f>'[1]Comparison Statistics Input'!AS18</f>
        <v>2186</v>
      </c>
      <c r="F21" s="23">
        <f t="shared" si="1"/>
        <v>1.4376471516698016E-2</v>
      </c>
      <c r="G21" s="24">
        <f t="shared" si="3"/>
        <v>0.82455574993094549</v>
      </c>
    </row>
    <row r="22" spans="1:7">
      <c r="A22" s="26" t="s">
        <v>28</v>
      </c>
      <c r="B22" s="22">
        <f>'[1]Other Source Input'!E27</f>
        <v>45997</v>
      </c>
      <c r="C22" s="23">
        <f t="shared" si="0"/>
        <v>1.5070799698957525E-2</v>
      </c>
      <c r="D22" s="24">
        <f t="shared" si="2"/>
        <v>0.86167871480943514</v>
      </c>
      <c r="E22" s="25">
        <f>'[1]Comparison Statistics Input'!AS27</f>
        <v>2737</v>
      </c>
      <c r="F22" s="23">
        <f t="shared" si="1"/>
        <v>1.8000184145106343E-2</v>
      </c>
      <c r="G22" s="24">
        <f t="shared" si="3"/>
        <v>0.84255593407605178</v>
      </c>
    </row>
    <row r="23" spans="1:7">
      <c r="A23" s="21" t="s">
        <v>29</v>
      </c>
      <c r="B23" s="22">
        <f>'[1]Other Source Input'!E7</f>
        <v>43334</v>
      </c>
      <c r="C23" s="23">
        <f t="shared" si="0"/>
        <v>1.419827454300553E-2</v>
      </c>
      <c r="D23" s="24">
        <f t="shared" si="2"/>
        <v>0.87587698935244063</v>
      </c>
      <c r="E23" s="25">
        <f>'[1]Comparison Statistics Input'!AS7</f>
        <v>1886</v>
      </c>
      <c r="F23" s="23">
        <f t="shared" si="1"/>
        <v>1.2403488234443026E-2</v>
      </c>
      <c r="G23" s="24">
        <f t="shared" si="3"/>
        <v>0.85495942231049482</v>
      </c>
    </row>
    <row r="24" spans="1:7">
      <c r="A24" s="21" t="s">
        <v>30</v>
      </c>
      <c r="B24" s="22">
        <f>'[1]Other Source Input'!E36</f>
        <v>39733</v>
      </c>
      <c r="C24" s="23">
        <f t="shared" si="0"/>
        <v>1.3018416080150429E-2</v>
      </c>
      <c r="D24" s="24">
        <f t="shared" si="2"/>
        <v>0.88889540543259105</v>
      </c>
      <c r="E24" s="25">
        <f>'[1]Comparison Statistics Input'!AS36</f>
        <v>1484</v>
      </c>
      <c r="F24" s="23">
        <f t="shared" si="1"/>
        <v>9.7596906362213427E-3</v>
      </c>
      <c r="G24" s="24">
        <f t="shared" si="3"/>
        <v>0.86471911294671622</v>
      </c>
    </row>
    <row r="25" spans="1:7">
      <c r="A25" s="21" t="s">
        <v>31</v>
      </c>
      <c r="B25" s="22">
        <f>'[1]Other Source Input'!E41</f>
        <v>35586</v>
      </c>
      <c r="C25" s="23">
        <f t="shared" si="0"/>
        <v>1.1659662110292028E-2</v>
      </c>
      <c r="D25" s="24">
        <f t="shared" si="2"/>
        <v>0.90055506754288306</v>
      </c>
      <c r="E25" s="25">
        <f>'[1]Comparison Statistics Input'!AS41</f>
        <v>1541</v>
      </c>
      <c r="F25" s="23">
        <f t="shared" si="1"/>
        <v>1.0134557459849791E-2</v>
      </c>
      <c r="G25" s="24">
        <f t="shared" si="3"/>
        <v>0.87485367040656603</v>
      </c>
    </row>
    <row r="26" spans="1:7">
      <c r="A26" s="26" t="s">
        <v>32</v>
      </c>
      <c r="B26" s="22">
        <f>'[1]Other Source Input'!E28</f>
        <v>34625</v>
      </c>
      <c r="C26" s="23">
        <f t="shared" si="0"/>
        <v>1.1344792912068271E-2</v>
      </c>
      <c r="D26" s="24">
        <f t="shared" si="2"/>
        <v>0.91189986045495131</v>
      </c>
      <c r="E26" s="25">
        <f>'[1]Comparison Statistics Input'!AS28</f>
        <v>763</v>
      </c>
      <c r="F26" s="23">
        <f t="shared" si="1"/>
        <v>5.0179541478685202E-3</v>
      </c>
      <c r="G26" s="24">
        <f t="shared" si="3"/>
        <v>0.87987162455443457</v>
      </c>
    </row>
    <row r="27" spans="1:7">
      <c r="A27" s="26" t="s">
        <v>33</v>
      </c>
      <c r="B27" s="22">
        <f>'[1]Other Source Input'!E22</f>
        <v>33730</v>
      </c>
      <c r="C27" s="23">
        <f t="shared" si="0"/>
        <v>1.1051548445460297E-2</v>
      </c>
      <c r="D27" s="24">
        <f t="shared" si="2"/>
        <v>0.92295140890041161</v>
      </c>
      <c r="E27" s="25">
        <f>'[1]Comparison Statistics Input'!AS22</f>
        <v>2018</v>
      </c>
      <c r="F27" s="23">
        <f t="shared" si="1"/>
        <v>1.3271600878635222E-2</v>
      </c>
      <c r="G27" s="24">
        <f t="shared" si="3"/>
        <v>0.89314322543306979</v>
      </c>
    </row>
    <row r="28" spans="1:7">
      <c r="A28" s="26" t="s">
        <v>34</v>
      </c>
      <c r="B28" s="22">
        <f>'[1]Other Source Input'!E19</f>
        <v>29396</v>
      </c>
      <c r="C28" s="23">
        <f t="shared" si="0"/>
        <v>9.6315244026905101E-3</v>
      </c>
      <c r="D28" s="24">
        <f t="shared" si="2"/>
        <v>0.93258293330310216</v>
      </c>
      <c r="E28" s="25">
        <f>'[1]Comparison Statistics Input'!AS19</f>
        <v>567</v>
      </c>
      <c r="F28" s="23">
        <f t="shared" si="1"/>
        <v>3.7289384034619281E-3</v>
      </c>
      <c r="G28" s="24">
        <f t="shared" si="3"/>
        <v>0.89687216383653168</v>
      </c>
    </row>
    <row r="29" spans="1:7">
      <c r="A29" s="21" t="s">
        <v>35</v>
      </c>
      <c r="B29" s="22">
        <f>'[1]Other Source Input'!E14</f>
        <v>29109</v>
      </c>
      <c r="C29" s="23">
        <f t="shared" si="0"/>
        <v>9.5374895849067234E-3</v>
      </c>
      <c r="D29" s="24">
        <f t="shared" si="2"/>
        <v>0.9421204228880089</v>
      </c>
      <c r="E29" s="25">
        <f>'[1]Comparison Statistics Input'!AS14</f>
        <v>2853</v>
      </c>
      <c r="F29" s="23">
        <f t="shared" si="1"/>
        <v>1.8763071014244938E-2</v>
      </c>
      <c r="G29" s="24">
        <f t="shared" si="3"/>
        <v>0.91563523485077658</v>
      </c>
    </row>
    <row r="30" spans="1:7">
      <c r="A30" s="26" t="s">
        <v>36</v>
      </c>
      <c r="B30" s="22">
        <f>'[1]Other Source Input'!E39</f>
        <v>27826</v>
      </c>
      <c r="C30" s="23">
        <f t="shared" si="0"/>
        <v>9.1171179081938405E-3</v>
      </c>
      <c r="D30" s="24">
        <f t="shared" si="2"/>
        <v>0.95123754079620271</v>
      </c>
      <c r="E30" s="25">
        <f>'[1]Comparison Statistics Input'!AS39</f>
        <v>1685</v>
      </c>
      <c r="F30" s="23">
        <f t="shared" si="1"/>
        <v>1.1081589435332185E-2</v>
      </c>
      <c r="G30" s="24">
        <f t="shared" si="3"/>
        <v>0.9267168242861088</v>
      </c>
    </row>
    <row r="31" spans="1:7">
      <c r="A31" s="21" t="s">
        <v>37</v>
      </c>
      <c r="B31" s="22">
        <f>'[1]Other Source Input'!E12</f>
        <v>25725</v>
      </c>
      <c r="C31" s="23">
        <f t="shared" si="0"/>
        <v>8.4287306184247304E-3</v>
      </c>
      <c r="D31" s="24">
        <f t="shared" si="2"/>
        <v>0.95966627141462746</v>
      </c>
      <c r="E31" s="25">
        <f>'[1]Comparison Statistics Input'!AS12</f>
        <v>1082</v>
      </c>
      <c r="F31" s="23">
        <f t="shared" si="1"/>
        <v>7.115893037999658E-3</v>
      </c>
      <c r="G31" s="24">
        <f t="shared" si="3"/>
        <v>0.93383271732410844</v>
      </c>
    </row>
    <row r="32" spans="1:7">
      <c r="A32" s="21" t="s">
        <v>38</v>
      </c>
      <c r="B32" s="22">
        <f>'[1]Other Source Input'!E23</f>
        <v>18630</v>
      </c>
      <c r="C32" s="23">
        <f t="shared" si="0"/>
        <v>6.1040719697279967E-3</v>
      </c>
      <c r="D32" s="24">
        <f t="shared" si="2"/>
        <v>0.96577034338435541</v>
      </c>
      <c r="E32" s="25">
        <f>'[1]Comparison Statistics Input'!AS23</f>
        <v>2955</v>
      </c>
      <c r="F32" s="23">
        <f t="shared" si="1"/>
        <v>1.9433885330211634E-2</v>
      </c>
      <c r="G32" s="24">
        <f t="shared" si="3"/>
        <v>0.95326660265432006</v>
      </c>
    </row>
    <row r="33" spans="1:7">
      <c r="A33" s="21" t="s">
        <v>39</v>
      </c>
      <c r="B33" s="22">
        <f>'[1]Other Source Input'!E25</f>
        <v>16930</v>
      </c>
      <c r="C33" s="23">
        <f t="shared" si="0"/>
        <v>5.5470713068972079E-3</v>
      </c>
      <c r="D33" s="24">
        <f t="shared" si="2"/>
        <v>0.97131741469125266</v>
      </c>
      <c r="E33" s="25">
        <f>'[1]Comparison Statistics Input'!AS25</f>
        <v>1085</v>
      </c>
      <c r="F33" s="23">
        <f t="shared" si="1"/>
        <v>7.1356228708222081E-3</v>
      </c>
      <c r="G33" s="24">
        <f t="shared" si="3"/>
        <v>0.96040222552514232</v>
      </c>
    </row>
    <row r="34" spans="1:7">
      <c r="A34" s="21" t="s">
        <v>40</v>
      </c>
      <c r="B34" s="22">
        <f>'[1]Other Source Input'!E31</f>
        <v>16840</v>
      </c>
      <c r="C34" s="23">
        <f t="shared" si="0"/>
        <v>5.517583036512049E-3</v>
      </c>
      <c r="D34" s="24">
        <f t="shared" si="2"/>
        <v>0.97683499772776472</v>
      </c>
      <c r="E34" s="25">
        <f>'[1]Comparison Statistics Input'!AS31</f>
        <v>1614</v>
      </c>
      <c r="F34" s="23">
        <f t="shared" si="1"/>
        <v>1.0614650058531837E-2</v>
      </c>
      <c r="G34" s="24">
        <f t="shared" si="3"/>
        <v>0.97101687558367411</v>
      </c>
    </row>
    <row r="35" spans="1:7">
      <c r="A35" s="21" t="s">
        <v>41</v>
      </c>
      <c r="B35" s="22">
        <f>'[1]Other Source Input'!E29</f>
        <v>14904</v>
      </c>
      <c r="C35" s="23">
        <f t="shared" si="0"/>
        <v>4.8832575757823977E-3</v>
      </c>
      <c r="D35" s="24">
        <f t="shared" si="2"/>
        <v>0.98171825530354717</v>
      </c>
      <c r="E35" s="25">
        <f>'[1]Comparison Statistics Input'!AS29</f>
        <v>719</v>
      </c>
      <c r="F35" s="23">
        <f t="shared" si="1"/>
        <v>4.7285832664711218E-3</v>
      </c>
      <c r="G35" s="24">
        <f t="shared" si="3"/>
        <v>0.97574545885014519</v>
      </c>
    </row>
    <row r="36" spans="1:7">
      <c r="A36" s="21" t="s">
        <v>42</v>
      </c>
      <c r="B36" s="22">
        <f>'[1]Other Source Input'!E5</f>
        <v>13205</v>
      </c>
      <c r="C36" s="23">
        <f t="shared" si="0"/>
        <v>4.3265845604003325E-3</v>
      </c>
      <c r="D36" s="24">
        <f t="shared" si="2"/>
        <v>0.98604483986394753</v>
      </c>
      <c r="E36" s="25">
        <f>'[1]Comparison Statistics Input'!AS5</f>
        <v>552</v>
      </c>
      <c r="F36" s="23">
        <f t="shared" si="1"/>
        <v>3.6302892393491786E-3</v>
      </c>
      <c r="G36" s="24">
        <f t="shared" si="3"/>
        <v>0.97937574808949435</v>
      </c>
    </row>
    <row r="37" spans="1:7">
      <c r="A37" s="21" t="s">
        <v>43</v>
      </c>
      <c r="B37" s="22">
        <f>'[1]Other Source Input'!E4</f>
        <v>12806</v>
      </c>
      <c r="C37" s="23">
        <f t="shared" si="0"/>
        <v>4.1958532283594592E-3</v>
      </c>
      <c r="D37" s="24">
        <f t="shared" si="2"/>
        <v>0.990240693092307</v>
      </c>
      <c r="E37" s="25">
        <f>'[1]Comparison Statistics Input'!AS4</f>
        <v>1246</v>
      </c>
      <c r="F37" s="23">
        <f t="shared" si="1"/>
        <v>8.194457232299052E-3</v>
      </c>
      <c r="G37" s="24">
        <f t="shared" si="3"/>
        <v>0.9875702053217934</v>
      </c>
    </row>
    <row r="38" spans="1:7">
      <c r="A38" s="21" t="s">
        <v>44</v>
      </c>
      <c r="B38" s="22">
        <f>'[1]Other Source Input'!E13</f>
        <v>9242</v>
      </c>
      <c r="C38" s="23">
        <f t="shared" si="0"/>
        <v>3.028117721107147E-3</v>
      </c>
      <c r="D38" s="24">
        <f t="shared" si="2"/>
        <v>0.99326881081341412</v>
      </c>
      <c r="E38" s="25">
        <f>'[1]Comparison Statistics Input'!AS13</f>
        <v>357</v>
      </c>
      <c r="F38" s="23">
        <f t="shared" si="1"/>
        <v>2.347850105883436E-3</v>
      </c>
      <c r="G38" s="24">
        <f t="shared" si="3"/>
        <v>0.98991805542767686</v>
      </c>
    </row>
    <row r="39" spans="1:7">
      <c r="A39" s="21" t="s">
        <v>45</v>
      </c>
      <c r="B39" s="22">
        <f>'[1]Other Source Input'!E33</f>
        <v>7696</v>
      </c>
      <c r="C39" s="23">
        <f t="shared" si="0"/>
        <v>2.5215747653798532E-3</v>
      </c>
      <c r="D39" s="24">
        <f t="shared" si="2"/>
        <v>0.99579038557879396</v>
      </c>
      <c r="E39" s="25">
        <f>'[1]Comparison Statistics Input'!AS33</f>
        <v>789</v>
      </c>
      <c r="F39" s="23">
        <f t="shared" si="1"/>
        <v>5.1889460323306198E-3</v>
      </c>
      <c r="G39" s="24">
        <f t="shared" si="3"/>
        <v>0.99510700146000752</v>
      </c>
    </row>
    <row r="40" spans="1:7">
      <c r="A40" s="21" t="s">
        <v>46</v>
      </c>
      <c r="B40" s="22">
        <f>'[1]Other Source Input'!E10</f>
        <v>5435</v>
      </c>
      <c r="C40" s="23">
        <f t="shared" si="0"/>
        <v>1.7807638838149042E-3</v>
      </c>
      <c r="D40" s="24">
        <f t="shared" si="2"/>
        <v>0.99757114946260883</v>
      </c>
      <c r="E40" s="25">
        <f>'[1]Comparison Statistics Input'!AS10</f>
        <v>242</v>
      </c>
      <c r="F40" s="23">
        <f t="shared" si="1"/>
        <v>1.5915398476856906E-3</v>
      </c>
      <c r="G40" s="24">
        <f t="shared" si="3"/>
        <v>0.9966985413076932</v>
      </c>
    </row>
    <row r="41" spans="1:7">
      <c r="A41" s="27" t="s">
        <v>47</v>
      </c>
      <c r="B41" s="22">
        <f>'[1]Other Source Input'!E38</f>
        <v>4138</v>
      </c>
      <c r="C41" s="23">
        <f t="shared" si="0"/>
        <v>1.3558051428198847E-3</v>
      </c>
      <c r="D41" s="24">
        <f t="shared" si="2"/>
        <v>0.99892695460542869</v>
      </c>
      <c r="E41" s="25">
        <f>'[1]Comparison Statistics Input'!AS38</f>
        <v>223</v>
      </c>
      <c r="F41" s="23">
        <f t="shared" si="1"/>
        <v>1.4665842398095413E-3</v>
      </c>
      <c r="G41" s="24">
        <f t="shared" si="3"/>
        <v>0.9981651255475027</v>
      </c>
    </row>
    <row r="42" spans="1:7" ht="13.5" thickBot="1">
      <c r="A42" s="28" t="s">
        <v>48</v>
      </c>
      <c r="B42" s="29">
        <f>'[1]Other Source Input'!E15</f>
        <v>3275</v>
      </c>
      <c r="C42" s="30">
        <f t="shared" si="0"/>
        <v>1.0730453945710784E-3</v>
      </c>
      <c r="D42" s="31">
        <f t="shared" si="2"/>
        <v>0.99999999999999978</v>
      </c>
      <c r="E42" s="32">
        <f>'[1]Comparison Statistics Input'!AS15</f>
        <v>279</v>
      </c>
      <c r="F42" s="30">
        <f t="shared" si="1"/>
        <v>1.8348744524971392E-3</v>
      </c>
      <c r="G42" s="31">
        <f t="shared" si="3"/>
        <v>0.99999999999999989</v>
      </c>
    </row>
    <row r="43" spans="1:7" ht="13.5" thickBot="1">
      <c r="A43" s="33" t="s">
        <v>7</v>
      </c>
      <c r="B43" s="34">
        <f>SUM(B4:B42)</f>
        <v>3052061</v>
      </c>
      <c r="C43" s="35">
        <f>SUM(C4:C42)</f>
        <v>0.99999999999999978</v>
      </c>
      <c r="D43" s="35"/>
      <c r="E43" s="34">
        <f>SUM(E4:E42)</f>
        <v>152054</v>
      </c>
      <c r="F43" s="35">
        <f>SUM(F4:F42)</f>
        <v>0.99999999999999989</v>
      </c>
      <c r="G43" s="36"/>
    </row>
    <row r="44" spans="1:7" ht="13.5" customHeight="1">
      <c r="A44" s="37" t="s">
        <v>49</v>
      </c>
      <c r="B44" s="38"/>
      <c r="C44" s="38"/>
      <c r="D44" s="39"/>
      <c r="E44" s="39"/>
      <c r="F44" s="39"/>
      <c r="G44" s="40"/>
    </row>
    <row r="45" spans="1:7">
      <c r="A45" s="41" t="s">
        <v>50</v>
      </c>
      <c r="D45" s="42"/>
      <c r="E45" s="42"/>
      <c r="F45" s="42"/>
      <c r="G45" s="42"/>
    </row>
    <row r="46" spans="1:7">
      <c r="A46" s="37" t="s">
        <v>51</v>
      </c>
      <c r="B46" s="37"/>
      <c r="C46" s="37"/>
    </row>
    <row r="50" spans="9:9">
      <c r="I50" s="7">
        <f ca="1">+I50</f>
        <v>0</v>
      </c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2013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2014-05-05T22:03:22Z</dcterms:created>
  <dcterms:modified xsi:type="dcterms:W3CDTF">2014-05-05T22:54:30Z</dcterms:modified>
</cp:coreProperties>
</file>