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34" sheetId="1" r:id="rId1"/>
  </sheets>
  <externalReferences>
    <externalReference r:id="rId2"/>
  </externalReferences>
  <definedNames>
    <definedName name="_xlnm._FilterDatabase" localSheetId="0" hidden="1">'34'!$A$2:$I$41</definedName>
  </definedNames>
  <calcPr calcId="125725"/>
</workbook>
</file>

<file path=xl/calcChain.xml><?xml version="1.0" encoding="utf-8"?>
<calcChain xmlns="http://schemas.openxmlformats.org/spreadsheetml/2006/main">
  <c r="I42" i="1"/>
  <c r="H42"/>
  <c r="I41"/>
  <c r="H41"/>
  <c r="G41"/>
  <c r="F41"/>
  <c r="E41"/>
  <c r="D41"/>
  <c r="C41"/>
  <c r="B41"/>
  <c r="I40"/>
  <c r="H40"/>
  <c r="G40"/>
  <c r="F40"/>
  <c r="E40"/>
  <c r="D40"/>
  <c r="C40"/>
  <c r="B40"/>
  <c r="I39"/>
  <c r="H39"/>
  <c r="G39"/>
  <c r="F39"/>
  <c r="E39"/>
  <c r="D39"/>
  <c r="C39"/>
  <c r="B39"/>
  <c r="I38"/>
  <c r="H38"/>
  <c r="G38"/>
  <c r="F38"/>
  <c r="E38"/>
  <c r="D38"/>
  <c r="C38"/>
  <c r="B38"/>
  <c r="I37"/>
  <c r="H37"/>
  <c r="G37"/>
  <c r="F37"/>
  <c r="E37"/>
  <c r="D37"/>
  <c r="C37"/>
  <c r="B37"/>
  <c r="I36"/>
  <c r="H36"/>
  <c r="G36"/>
  <c r="F36"/>
  <c r="E36"/>
  <c r="D36"/>
  <c r="C36"/>
  <c r="B36"/>
  <c r="I35"/>
  <c r="H35"/>
  <c r="G35"/>
  <c r="F35"/>
  <c r="E35"/>
  <c r="D35"/>
  <c r="C35"/>
  <c r="B35"/>
  <c r="I34"/>
  <c r="H34"/>
  <c r="G34"/>
  <c r="F34"/>
  <c r="E34"/>
  <c r="D34"/>
  <c r="C34"/>
  <c r="B34"/>
  <c r="I33"/>
  <c r="H33"/>
  <c r="G33"/>
  <c r="F33"/>
  <c r="E33"/>
  <c r="D33"/>
  <c r="C33"/>
  <c r="B33"/>
  <c r="I32"/>
  <c r="H32"/>
  <c r="G32"/>
  <c r="F32"/>
  <c r="E32"/>
  <c r="D32"/>
  <c r="C32"/>
  <c r="B32"/>
  <c r="I31"/>
  <c r="H31"/>
  <c r="G31"/>
  <c r="F31"/>
  <c r="E31"/>
  <c r="D31"/>
  <c r="C31"/>
  <c r="B31"/>
  <c r="I30"/>
  <c r="H30"/>
  <c r="G30"/>
  <c r="F30"/>
  <c r="E30"/>
  <c r="D30"/>
  <c r="C30"/>
  <c r="B30"/>
  <c r="I29"/>
  <c r="H29"/>
  <c r="G29"/>
  <c r="F29"/>
  <c r="E29"/>
  <c r="D29"/>
  <c r="C29"/>
  <c r="B29"/>
  <c r="I28"/>
  <c r="H28"/>
  <c r="G28"/>
  <c r="F28"/>
  <c r="E28"/>
  <c r="D28"/>
  <c r="C28"/>
  <c r="B28"/>
  <c r="I27"/>
  <c r="H27"/>
  <c r="G27"/>
  <c r="F27"/>
  <c r="E27"/>
  <c r="D27"/>
  <c r="C27"/>
  <c r="B27"/>
  <c r="I26"/>
  <c r="H26"/>
  <c r="G26"/>
  <c r="F26"/>
  <c r="E26"/>
  <c r="D26"/>
  <c r="C26"/>
  <c r="B26"/>
  <c r="I25"/>
  <c r="H25"/>
  <c r="G25"/>
  <c r="F25"/>
  <c r="E25"/>
  <c r="D25"/>
  <c r="C25"/>
  <c r="B25"/>
  <c r="I24"/>
  <c r="H24"/>
  <c r="G24"/>
  <c r="F24"/>
  <c r="E24"/>
  <c r="D24"/>
  <c r="C24"/>
  <c r="B24"/>
  <c r="I23"/>
  <c r="H23"/>
  <c r="G23"/>
  <c r="F23"/>
  <c r="E23"/>
  <c r="D23"/>
  <c r="C23"/>
  <c r="B23"/>
  <c r="I22"/>
  <c r="H22"/>
  <c r="G22"/>
  <c r="F22"/>
  <c r="E22"/>
  <c r="D22"/>
  <c r="C22"/>
  <c r="B22"/>
  <c r="I21"/>
  <c r="H21"/>
  <c r="G21"/>
  <c r="G42" s="1"/>
  <c r="F21"/>
  <c r="E21"/>
  <c r="D21"/>
  <c r="C21"/>
  <c r="I20"/>
  <c r="H20"/>
  <c r="G20"/>
  <c r="F20"/>
  <c r="E20"/>
  <c r="D20"/>
  <c r="C20"/>
  <c r="B20"/>
  <c r="I19"/>
  <c r="H19"/>
  <c r="G19"/>
  <c r="F19"/>
  <c r="E19"/>
  <c r="D19"/>
  <c r="C19"/>
  <c r="B19"/>
  <c r="I18"/>
  <c r="H18"/>
  <c r="G18"/>
  <c r="F18"/>
  <c r="E18"/>
  <c r="D18"/>
  <c r="C18"/>
  <c r="B18"/>
  <c r="I17"/>
  <c r="H17"/>
  <c r="G17"/>
  <c r="F17"/>
  <c r="E17"/>
  <c r="D17"/>
  <c r="C17"/>
  <c r="B17"/>
  <c r="I16"/>
  <c r="H16"/>
  <c r="G16"/>
  <c r="F16"/>
  <c r="E16"/>
  <c r="D16"/>
  <c r="C16"/>
  <c r="B16"/>
  <c r="I15"/>
  <c r="H15"/>
  <c r="G15"/>
  <c r="F15"/>
  <c r="E15"/>
  <c r="D15"/>
  <c r="C15"/>
  <c r="B15"/>
  <c r="I14"/>
  <c r="H14"/>
  <c r="G14"/>
  <c r="F14"/>
  <c r="E14"/>
  <c r="D14"/>
  <c r="C14"/>
  <c r="B14"/>
  <c r="I13"/>
  <c r="H13"/>
  <c r="G13"/>
  <c r="F13"/>
  <c r="E13"/>
  <c r="D13"/>
  <c r="C13"/>
  <c r="B13"/>
  <c r="I12"/>
  <c r="H12"/>
  <c r="G12"/>
  <c r="F12"/>
  <c r="F42" s="1"/>
  <c r="E12"/>
  <c r="D12"/>
  <c r="C12"/>
  <c r="I11"/>
  <c r="H11"/>
  <c r="G11"/>
  <c r="F11"/>
  <c r="E11"/>
  <c r="E42" s="1"/>
  <c r="D11"/>
  <c r="C11"/>
  <c r="I10"/>
  <c r="H10"/>
  <c r="G10"/>
  <c r="F10"/>
  <c r="E10"/>
  <c r="D10"/>
  <c r="C10"/>
  <c r="B10"/>
  <c r="I9"/>
  <c r="H9"/>
  <c r="G9"/>
  <c r="F9"/>
  <c r="E9"/>
  <c r="D9"/>
  <c r="C9"/>
  <c r="I8"/>
  <c r="H8"/>
  <c r="G8"/>
  <c r="F8"/>
  <c r="E8"/>
  <c r="D8"/>
  <c r="C8"/>
  <c r="B8"/>
  <c r="I7"/>
  <c r="H7"/>
  <c r="G7"/>
  <c r="F7"/>
  <c r="E7"/>
  <c r="D7"/>
  <c r="C7"/>
  <c r="B7"/>
  <c r="I6"/>
  <c r="H6"/>
  <c r="G6"/>
  <c r="F6"/>
  <c r="E6"/>
  <c r="D6"/>
  <c r="C6"/>
  <c r="B6"/>
  <c r="I5"/>
  <c r="H5"/>
  <c r="G5"/>
  <c r="F5"/>
  <c r="E5"/>
  <c r="D5"/>
  <c r="C5"/>
  <c r="B5"/>
  <c r="I4"/>
  <c r="H4"/>
  <c r="G4"/>
  <c r="F4"/>
  <c r="E4"/>
  <c r="D4"/>
  <c r="C4"/>
  <c r="B4"/>
  <c r="I3"/>
  <c r="H3"/>
  <c r="G3"/>
  <c r="F3"/>
  <c r="E3"/>
  <c r="D3"/>
  <c r="D42" s="1"/>
  <c r="C3"/>
  <c r="C43" s="1"/>
  <c r="B3"/>
</calcChain>
</file>

<file path=xl/sharedStrings.xml><?xml version="1.0" encoding="utf-8"?>
<sst xmlns="http://schemas.openxmlformats.org/spreadsheetml/2006/main" count="62" uniqueCount="59">
  <si>
    <t>REVAL</t>
  </si>
  <si>
    <t>2013 REAL</t>
  </si>
  <si>
    <t>TOTAL</t>
  </si>
  <si>
    <t>2013 BOE REAL PROPERTY TOTALS</t>
  </si>
  <si>
    <t>COUNTY</t>
  </si>
  <si>
    <t>CYCLE</t>
  </si>
  <si>
    <t>RATIO</t>
  </si>
  <si>
    <t>PARCELS</t>
  </si>
  <si>
    <t>Stipulated</t>
  </si>
  <si>
    <t>Withdrawn</t>
  </si>
  <si>
    <t>Heard</t>
  </si>
  <si>
    <t xml:space="preserve">Pending </t>
  </si>
  <si>
    <t>Total</t>
  </si>
  <si>
    <t xml:space="preserve">ADAMS   </t>
  </si>
  <si>
    <t>ASOTIN</t>
  </si>
  <si>
    <t>BENTON</t>
  </si>
  <si>
    <t>CHELAN</t>
  </si>
  <si>
    <t>CLALLAM</t>
  </si>
  <si>
    <t>CLARK</t>
  </si>
  <si>
    <t>COLUMBIA</t>
  </si>
  <si>
    <t>Annual</t>
  </si>
  <si>
    <t xml:space="preserve">COWLITZ </t>
  </si>
  <si>
    <t>DOUGLAS</t>
  </si>
  <si>
    <t>FERRY</t>
  </si>
  <si>
    <t>FRANKLIN</t>
  </si>
  <si>
    <t>GARFIELD</t>
  </si>
  <si>
    <t>GRANT</t>
  </si>
  <si>
    <t>GRAYS HARBOR</t>
  </si>
  <si>
    <t xml:space="preserve">ISLAND </t>
  </si>
  <si>
    <t xml:space="preserve">JEFFERSON </t>
  </si>
  <si>
    <t>KING</t>
  </si>
  <si>
    <t>KITSAP</t>
  </si>
  <si>
    <t xml:space="preserve">KITTITAS </t>
  </si>
  <si>
    <t>KLICKITAT</t>
  </si>
  <si>
    <t xml:space="preserve">LEWIS </t>
  </si>
  <si>
    <t>LINCOLN</t>
  </si>
  <si>
    <t>MASON</t>
  </si>
  <si>
    <t xml:space="preserve">OKANOGAN </t>
  </si>
  <si>
    <t xml:space="preserve">PACIFIC </t>
  </si>
  <si>
    <t>PEND OREILLE</t>
  </si>
  <si>
    <t>PIERCE</t>
  </si>
  <si>
    <t>SAN JUAN</t>
  </si>
  <si>
    <t>SKAGIT</t>
  </si>
  <si>
    <t>SKAMANIA</t>
  </si>
  <si>
    <t>SNOHOMISH</t>
  </si>
  <si>
    <t>SPOKANE</t>
  </si>
  <si>
    <t xml:space="preserve">STEVENS </t>
  </si>
  <si>
    <t>THURSTON</t>
  </si>
  <si>
    <t>WAHKIAKUM</t>
  </si>
  <si>
    <t>WALLA WALLA</t>
  </si>
  <si>
    <t>WHATCOM</t>
  </si>
  <si>
    <t xml:space="preserve">WHITMAN </t>
  </si>
  <si>
    <t>YAKIMA</t>
  </si>
  <si>
    <t>TOTALS</t>
  </si>
  <si>
    <t>AVERAGES</t>
  </si>
  <si>
    <t xml:space="preserve">Notes:    </t>
  </si>
  <si>
    <t xml:space="preserve">         -The appeal information was reported to DOR by county assessors and is representative as of March 2013.  </t>
  </si>
  <si>
    <t xml:space="preserve">           Comparisons between data reported by the assessor and data tracked by the appeal boards may vary due to different processes</t>
  </si>
  <si>
    <t xml:space="preserve">           used for tracking appeals.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</si>
</sst>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0.0"/>
    <numFmt numFmtId="166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Courier"/>
      <family val="3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9">
    <xf numFmtId="0" fontId="0" fillId="0" borderId="0"/>
    <xf numFmtId="164" fontId="1" fillId="0" borderId="0"/>
    <xf numFmtId="0" fontId="3" fillId="0" borderId="0"/>
    <xf numFmtId="43" fontId="3" fillId="0" borderId="0" applyFont="0" applyFill="0" applyBorder="0" applyAlignment="0" applyProtection="0"/>
    <xf numFmtId="164" fontId="1" fillId="0" borderId="0"/>
    <xf numFmtId="164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" fillId="0" borderId="0"/>
    <xf numFmtId="164" fontId="1" fillId="0" borderId="0"/>
    <xf numFmtId="0" fontId="3" fillId="0" borderId="0"/>
    <xf numFmtId="0" fontId="8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56">
    <xf numFmtId="0" fontId="0" fillId="0" borderId="0" xfId="0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1" fillId="0" borderId="0" xfId="1"/>
    <xf numFmtId="164" fontId="2" fillId="2" borderId="6" xfId="1" applyFont="1" applyFill="1" applyBorder="1" applyAlignment="1">
      <alignment horizontal="center"/>
    </xf>
    <xf numFmtId="164" fontId="2" fillId="2" borderId="7" xfId="1" applyFont="1" applyFill="1" applyBorder="1" applyAlignment="1">
      <alignment horizontal="center"/>
    </xf>
    <xf numFmtId="164" fontId="2" fillId="2" borderId="8" xfId="1" applyFont="1" applyFill="1" applyBorder="1" applyAlignment="1">
      <alignment horizontal="center"/>
    </xf>
    <xf numFmtId="0" fontId="3" fillId="0" borderId="9" xfId="2" applyFill="1" applyBorder="1"/>
    <xf numFmtId="0" fontId="3" fillId="0" borderId="9" xfId="2" applyFill="1" applyBorder="1" applyAlignment="1">
      <alignment horizontal="center"/>
    </xf>
    <xf numFmtId="165" fontId="3" fillId="0" borderId="9" xfId="2" applyNumberFormat="1" applyFill="1" applyBorder="1" applyAlignment="1">
      <alignment horizontal="right"/>
    </xf>
    <xf numFmtId="3" fontId="3" fillId="0" borderId="9" xfId="2" applyNumberFormat="1" applyFill="1" applyBorder="1"/>
    <xf numFmtId="37" fontId="3" fillId="0" borderId="10" xfId="3" applyNumberFormat="1" applyFont="1" applyFill="1" applyBorder="1"/>
    <xf numFmtId="164" fontId="3" fillId="0" borderId="9" xfId="1" applyFont="1" applyFill="1" applyBorder="1"/>
    <xf numFmtId="0" fontId="3" fillId="0" borderId="11" xfId="2" applyFill="1" applyBorder="1"/>
    <xf numFmtId="0" fontId="3" fillId="0" borderId="11" xfId="2" applyFill="1" applyBorder="1" applyAlignment="1">
      <alignment horizontal="center"/>
    </xf>
    <xf numFmtId="165" fontId="3" fillId="0" borderId="11" xfId="2" applyNumberFormat="1" applyFill="1" applyBorder="1" applyAlignment="1">
      <alignment horizontal="right"/>
    </xf>
    <xf numFmtId="3" fontId="3" fillId="0" borderId="11" xfId="2" applyNumberFormat="1" applyFill="1" applyBorder="1"/>
    <xf numFmtId="164" fontId="3" fillId="0" borderId="11" xfId="1" applyFont="1" applyFill="1" applyBorder="1"/>
    <xf numFmtId="0" fontId="3" fillId="0" borderId="11" xfId="2" applyFont="1" applyFill="1" applyBorder="1" applyAlignment="1">
      <alignment horizontal="center"/>
    </xf>
    <xf numFmtId="0" fontId="3" fillId="0" borderId="12" xfId="2" applyFill="1" applyBorder="1"/>
    <xf numFmtId="164" fontId="1" fillId="0" borderId="0" xfId="1" applyFill="1"/>
    <xf numFmtId="0" fontId="3" fillId="0" borderId="13" xfId="2" applyFill="1" applyBorder="1"/>
    <xf numFmtId="0" fontId="3" fillId="0" borderId="13" xfId="2" applyFill="1" applyBorder="1" applyAlignment="1">
      <alignment horizontal="center"/>
    </xf>
    <xf numFmtId="165" fontId="3" fillId="0" borderId="13" xfId="2" applyNumberFormat="1" applyFill="1" applyBorder="1" applyAlignment="1">
      <alignment horizontal="right"/>
    </xf>
    <xf numFmtId="3" fontId="3" fillId="0" borderId="13" xfId="2" applyNumberFormat="1" applyFill="1" applyBorder="1"/>
    <xf numFmtId="164" fontId="3" fillId="0" borderId="13" xfId="1" applyFont="1" applyFill="1" applyBorder="1"/>
    <xf numFmtId="164" fontId="4" fillId="2" borderId="3" xfId="1" applyFont="1" applyFill="1" applyBorder="1"/>
    <xf numFmtId="164" fontId="4" fillId="2" borderId="4" xfId="1" applyFont="1" applyFill="1" applyBorder="1" applyAlignment="1">
      <alignment horizontal="center"/>
    </xf>
    <xf numFmtId="166" fontId="4" fillId="2" borderId="4" xfId="3" applyNumberFormat="1" applyFont="1" applyFill="1" applyBorder="1" applyAlignment="1">
      <alignment horizontal="right"/>
    </xf>
    <xf numFmtId="166" fontId="4" fillId="2" borderId="4" xfId="3" applyNumberFormat="1" applyFont="1" applyFill="1" applyBorder="1"/>
    <xf numFmtId="166" fontId="4" fillId="2" borderId="14" xfId="3" applyNumberFormat="1" applyFont="1" applyFill="1" applyBorder="1"/>
    <xf numFmtId="166" fontId="4" fillId="2" borderId="5" xfId="3" applyNumberFormat="1" applyFont="1" applyFill="1" applyBorder="1"/>
    <xf numFmtId="164" fontId="4" fillId="2" borderId="3" xfId="1" applyFont="1" applyFill="1" applyBorder="1" applyAlignment="1">
      <alignment horizontal="left"/>
    </xf>
    <xf numFmtId="2" fontId="4" fillId="2" borderId="4" xfId="1" applyNumberFormat="1" applyFont="1" applyFill="1" applyBorder="1" applyAlignment="1">
      <alignment horizontal="right"/>
    </xf>
    <xf numFmtId="164" fontId="4" fillId="2" borderId="5" xfId="1" applyFont="1" applyFill="1" applyBorder="1" applyAlignment="1">
      <alignment horizontal="center"/>
    </xf>
    <xf numFmtId="164" fontId="5" fillId="0" borderId="0" xfId="1" applyFont="1" applyFill="1" applyBorder="1"/>
    <xf numFmtId="164" fontId="4" fillId="0" borderId="0" xfId="1" applyFont="1" applyFill="1" applyBorder="1" applyAlignment="1">
      <alignment horizontal="center"/>
    </xf>
    <xf numFmtId="166" fontId="4" fillId="0" borderId="0" xfId="3" applyNumberFormat="1" applyFont="1" applyFill="1" applyBorder="1" applyAlignment="1">
      <alignment horizontal="right"/>
    </xf>
    <xf numFmtId="166" fontId="4" fillId="0" borderId="0" xfId="3" applyNumberFormat="1" applyFont="1" applyFill="1" applyBorder="1"/>
    <xf numFmtId="0" fontId="5" fillId="0" borderId="0" xfId="2" applyFont="1" applyFill="1" applyBorder="1"/>
    <xf numFmtId="164" fontId="3" fillId="0" borderId="0" xfId="1" applyFont="1" applyFill="1" applyBorder="1" applyAlignment="1">
      <alignment horizontal="right"/>
    </xf>
    <xf numFmtId="164" fontId="3" fillId="0" borderId="0" xfId="1" applyFont="1" applyFill="1" applyBorder="1"/>
    <xf numFmtId="164" fontId="5" fillId="0" borderId="0" xfId="4" applyFont="1" applyFill="1" applyBorder="1"/>
    <xf numFmtId="0" fontId="6" fillId="0" borderId="0" xfId="2" quotePrefix="1" applyFont="1" applyFill="1" applyBorder="1" applyAlignment="1">
      <alignment horizontal="center"/>
    </xf>
    <xf numFmtId="0" fontId="6" fillId="0" borderId="0" xfId="2" applyFont="1" applyFill="1" applyBorder="1"/>
    <xf numFmtId="0" fontId="3" fillId="0" borderId="0" xfId="2" applyFill="1"/>
    <xf numFmtId="164" fontId="6" fillId="0" borderId="0" xfId="5" applyFont="1" applyFill="1" applyAlignment="1">
      <alignment horizontal="center"/>
    </xf>
    <xf numFmtId="164" fontId="6" fillId="0" borderId="0" xfId="5" applyFont="1" applyFill="1"/>
    <xf numFmtId="0" fontId="3" fillId="0" borderId="0" xfId="2"/>
    <xf numFmtId="0" fontId="3" fillId="0" borderId="0" xfId="2" applyAlignment="1">
      <alignment horizontal="right"/>
    </xf>
    <xf numFmtId="164" fontId="1" fillId="0" borderId="0" xfId="1" applyAlignment="1">
      <alignment horizontal="center"/>
    </xf>
    <xf numFmtId="164" fontId="1" fillId="0" borderId="0" xfId="1" applyAlignment="1">
      <alignment horizontal="right"/>
    </xf>
    <xf numFmtId="164" fontId="7" fillId="0" borderId="0" xfId="1" applyFont="1"/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</cellXfs>
  <cellStyles count="19">
    <cellStyle name="Comma 2" xfId="3"/>
    <cellStyle name="Comma 2 2" xfId="6"/>
    <cellStyle name="Comma 3" xfId="7"/>
    <cellStyle name="Currency 2" xfId="8"/>
    <cellStyle name="Normal" xfId="0" builtinId="0"/>
    <cellStyle name="Normal 2" xfId="2"/>
    <cellStyle name="Normal 2 2" xfId="9"/>
    <cellStyle name="Normal 3" xfId="10"/>
    <cellStyle name="Normal 4" xfId="11"/>
    <cellStyle name="Normal 5" xfId="12"/>
    <cellStyle name="Normal 6" xfId="13"/>
    <cellStyle name="Normal 7" xfId="14"/>
    <cellStyle name="Normal 8" xfId="15"/>
    <cellStyle name="Normal_22" xfId="5"/>
    <cellStyle name="Normal_26" xfId="4"/>
    <cellStyle name="Normal_27" xfId="1"/>
    <cellStyle name="Percent 2" xfId="16"/>
    <cellStyle name="Percent 2 2" xfId="17"/>
    <cellStyle name="Percent 3" xfId="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Comparison%20Cnty%20Assessor%20Stats/2013%20AY%20Comparison%20Report/2013%20Comparison%20Report%20Mas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C4" t="str">
            <v>Annual</v>
          </cell>
          <cell r="E4">
            <v>12806</v>
          </cell>
          <cell r="R4">
            <v>93.9</v>
          </cell>
        </row>
        <row r="5">
          <cell r="C5" t="str">
            <v>4 Year</v>
          </cell>
          <cell r="E5">
            <v>13205</v>
          </cell>
          <cell r="R5">
            <v>96</v>
          </cell>
        </row>
        <row r="6">
          <cell r="C6" t="str">
            <v>Annual</v>
          </cell>
          <cell r="E6">
            <v>71600</v>
          </cell>
          <cell r="R6">
            <v>97.4</v>
          </cell>
        </row>
        <row r="7">
          <cell r="C7" t="str">
            <v>Annual</v>
          </cell>
          <cell r="E7">
            <v>43334</v>
          </cell>
          <cell r="R7">
            <v>82.3</v>
          </cell>
        </row>
        <row r="8">
          <cell r="C8" t="str">
            <v>Annual</v>
          </cell>
          <cell r="E8">
            <v>49583</v>
          </cell>
          <cell r="R8">
            <v>91.1</v>
          </cell>
        </row>
        <row r="9">
          <cell r="C9" t="str">
            <v>Annual</v>
          </cell>
          <cell r="E9">
            <v>161009</v>
          </cell>
          <cell r="R9">
            <v>96.1</v>
          </cell>
        </row>
        <row r="10">
          <cell r="E10">
            <v>5435</v>
          </cell>
          <cell r="R10">
            <v>97.8</v>
          </cell>
        </row>
        <row r="11">
          <cell r="C11" t="str">
            <v>Annual</v>
          </cell>
          <cell r="E11">
            <v>56057</v>
          </cell>
          <cell r="R11">
            <v>96.1</v>
          </cell>
        </row>
        <row r="12">
          <cell r="E12">
            <v>25725</v>
          </cell>
          <cell r="R12">
            <v>93.8</v>
          </cell>
        </row>
        <row r="13">
          <cell r="E13">
            <v>9242</v>
          </cell>
          <cell r="R13">
            <v>99.9</v>
          </cell>
        </row>
        <row r="14">
          <cell r="C14" t="str">
            <v>Annual</v>
          </cell>
          <cell r="E14">
            <v>29109</v>
          </cell>
          <cell r="R14">
            <v>91</v>
          </cell>
        </row>
        <row r="15">
          <cell r="C15" t="str">
            <v>Annual</v>
          </cell>
          <cell r="E15">
            <v>3275</v>
          </cell>
          <cell r="R15">
            <v>99.3</v>
          </cell>
        </row>
        <row r="16">
          <cell r="C16" t="str">
            <v>Annual</v>
          </cell>
          <cell r="E16">
            <v>53373</v>
          </cell>
          <cell r="R16">
            <v>79.2</v>
          </cell>
        </row>
        <row r="17">
          <cell r="C17" t="str">
            <v>4 Year</v>
          </cell>
          <cell r="E17">
            <v>56919</v>
          </cell>
          <cell r="R17">
            <v>97.8</v>
          </cell>
        </row>
        <row r="18">
          <cell r="C18" t="str">
            <v>Annual</v>
          </cell>
          <cell r="E18">
            <v>49176</v>
          </cell>
          <cell r="R18">
            <v>94.9</v>
          </cell>
        </row>
        <row r="19">
          <cell r="C19" t="str">
            <v>4 Year</v>
          </cell>
          <cell r="E19">
            <v>29396</v>
          </cell>
          <cell r="R19">
            <v>98.9</v>
          </cell>
        </row>
        <row r="20">
          <cell r="C20" t="str">
            <v>Annual</v>
          </cell>
          <cell r="E20">
            <v>668896</v>
          </cell>
          <cell r="R20">
            <v>90.9</v>
          </cell>
        </row>
        <row r="21">
          <cell r="C21" t="str">
            <v>Annual</v>
          </cell>
          <cell r="E21">
            <v>113399</v>
          </cell>
          <cell r="R21">
            <v>90.9</v>
          </cell>
        </row>
        <row r="22">
          <cell r="E22">
            <v>33730</v>
          </cell>
          <cell r="R22">
            <v>90.5</v>
          </cell>
        </row>
        <row r="23">
          <cell r="C23" t="str">
            <v>Annual</v>
          </cell>
          <cell r="E23">
            <v>18630</v>
          </cell>
          <cell r="R23">
            <v>95.6</v>
          </cell>
        </row>
        <row r="24">
          <cell r="C24" t="str">
            <v>Annual</v>
          </cell>
          <cell r="E24">
            <v>59526</v>
          </cell>
          <cell r="R24">
            <v>99.5</v>
          </cell>
        </row>
        <row r="25">
          <cell r="C25" t="str">
            <v>Annual</v>
          </cell>
          <cell r="E25">
            <v>16930</v>
          </cell>
          <cell r="R25">
            <v>91.6</v>
          </cell>
        </row>
        <row r="26">
          <cell r="C26" t="str">
            <v>Annual</v>
          </cell>
          <cell r="E26">
            <v>51973</v>
          </cell>
          <cell r="R26">
            <v>98</v>
          </cell>
        </row>
        <row r="27">
          <cell r="C27" t="str">
            <v>Annual</v>
          </cell>
          <cell r="E27">
            <v>45997</v>
          </cell>
          <cell r="R27">
            <v>91.8</v>
          </cell>
        </row>
        <row r="28">
          <cell r="C28" t="str">
            <v>Annual</v>
          </cell>
          <cell r="E28">
            <v>34625</v>
          </cell>
          <cell r="R28">
            <v>99</v>
          </cell>
        </row>
        <row r="29">
          <cell r="C29" t="str">
            <v>Annual</v>
          </cell>
          <cell r="E29">
            <v>14904</v>
          </cell>
          <cell r="R29">
            <v>94.8</v>
          </cell>
        </row>
        <row r="30">
          <cell r="C30" t="str">
            <v>Annual</v>
          </cell>
          <cell r="E30">
            <v>323224</v>
          </cell>
          <cell r="R30">
            <v>88.8</v>
          </cell>
        </row>
        <row r="31">
          <cell r="C31" t="str">
            <v>Annual</v>
          </cell>
          <cell r="E31">
            <v>16840</v>
          </cell>
          <cell r="R31">
            <v>97.3</v>
          </cell>
        </row>
        <row r="32">
          <cell r="C32" t="str">
            <v>Annual</v>
          </cell>
          <cell r="E32">
            <v>66604</v>
          </cell>
          <cell r="R32">
            <v>94.3</v>
          </cell>
        </row>
        <row r="33">
          <cell r="C33" t="str">
            <v>Annual</v>
          </cell>
          <cell r="E33">
            <v>7696</v>
          </cell>
          <cell r="R33">
            <v>100</v>
          </cell>
        </row>
        <row r="34">
          <cell r="C34" t="str">
            <v>Annual</v>
          </cell>
          <cell r="E34">
            <v>286187</v>
          </cell>
          <cell r="R34">
            <v>94.2</v>
          </cell>
        </row>
        <row r="35">
          <cell r="C35" t="str">
            <v>Annual</v>
          </cell>
          <cell r="E35">
            <v>198820</v>
          </cell>
          <cell r="R35">
            <v>94.4</v>
          </cell>
        </row>
        <row r="36">
          <cell r="C36" t="str">
            <v>Annual</v>
          </cell>
          <cell r="E36">
            <v>39733</v>
          </cell>
          <cell r="R36">
            <v>95.6</v>
          </cell>
        </row>
        <row r="37">
          <cell r="C37" t="str">
            <v>Annual</v>
          </cell>
          <cell r="E37">
            <v>110770</v>
          </cell>
          <cell r="R37">
            <v>94.4</v>
          </cell>
        </row>
        <row r="38">
          <cell r="C38" t="str">
            <v>4 Year</v>
          </cell>
          <cell r="E38">
            <v>4138</v>
          </cell>
          <cell r="R38">
            <v>99</v>
          </cell>
        </row>
        <row r="39">
          <cell r="C39" t="str">
            <v>Annual</v>
          </cell>
          <cell r="E39">
            <v>27826</v>
          </cell>
          <cell r="R39">
            <v>94.5</v>
          </cell>
        </row>
        <row r="40">
          <cell r="C40" t="str">
            <v>Annual</v>
          </cell>
          <cell r="E40">
            <v>105236</v>
          </cell>
          <cell r="R40">
            <v>86.1</v>
          </cell>
        </row>
        <row r="41">
          <cell r="C41" t="str">
            <v>Annual</v>
          </cell>
          <cell r="E41">
            <v>35586</v>
          </cell>
          <cell r="R41">
            <v>83.2</v>
          </cell>
        </row>
        <row r="42">
          <cell r="C42" t="str">
            <v>Annual</v>
          </cell>
          <cell r="E42">
            <v>101547</v>
          </cell>
          <cell r="R42">
            <v>91.7</v>
          </cell>
        </row>
      </sheetData>
      <sheetData sheetId="1"/>
      <sheetData sheetId="2">
        <row r="4">
          <cell r="EG4">
            <v>0</v>
          </cell>
          <cell r="EW4">
            <v>0</v>
          </cell>
          <cell r="FM4">
            <v>0</v>
          </cell>
          <cell r="GC4">
            <v>3</v>
          </cell>
          <cell r="GG4">
            <v>3</v>
          </cell>
        </row>
        <row r="5">
          <cell r="EG5">
            <v>0</v>
          </cell>
          <cell r="EW5">
            <v>0</v>
          </cell>
          <cell r="FM5">
            <v>0</v>
          </cell>
          <cell r="GC5">
            <v>6</v>
          </cell>
          <cell r="GG5">
            <v>25</v>
          </cell>
        </row>
        <row r="6">
          <cell r="EG6">
            <v>52</v>
          </cell>
          <cell r="EW6">
            <v>59</v>
          </cell>
          <cell r="FM6">
            <v>142</v>
          </cell>
          <cell r="GC6">
            <v>24</v>
          </cell>
          <cell r="GG6">
            <v>277</v>
          </cell>
        </row>
        <row r="7">
          <cell r="EG7">
            <v>77</v>
          </cell>
          <cell r="EW7">
            <v>6</v>
          </cell>
          <cell r="FM7">
            <v>0</v>
          </cell>
          <cell r="GC7">
            <v>1</v>
          </cell>
          <cell r="GG7">
            <v>84</v>
          </cell>
        </row>
        <row r="8">
          <cell r="EG8">
            <v>60</v>
          </cell>
          <cell r="EW8">
            <v>11</v>
          </cell>
          <cell r="FM8">
            <v>52</v>
          </cell>
          <cell r="GC8">
            <v>89</v>
          </cell>
          <cell r="GG8">
            <v>212</v>
          </cell>
        </row>
        <row r="9">
          <cell r="EG9">
            <v>87</v>
          </cell>
          <cell r="EW9">
            <v>40</v>
          </cell>
          <cell r="FM9">
            <v>84</v>
          </cell>
          <cell r="GC9">
            <v>565</v>
          </cell>
          <cell r="GG9">
            <v>776</v>
          </cell>
        </row>
        <row r="10">
          <cell r="EG10">
            <v>0</v>
          </cell>
          <cell r="EW10">
            <v>0</v>
          </cell>
          <cell r="FM10">
            <v>0</v>
          </cell>
          <cell r="GC10">
            <v>0</v>
          </cell>
          <cell r="GG10">
            <v>0</v>
          </cell>
        </row>
        <row r="11">
          <cell r="EG11">
            <v>87</v>
          </cell>
          <cell r="EW11">
            <v>13</v>
          </cell>
          <cell r="FM11">
            <v>22</v>
          </cell>
          <cell r="GC11">
            <v>0</v>
          </cell>
          <cell r="GG11">
            <v>122</v>
          </cell>
        </row>
        <row r="12">
          <cell r="EG12">
            <v>0</v>
          </cell>
          <cell r="EW12">
            <v>0</v>
          </cell>
          <cell r="FM12">
            <v>0</v>
          </cell>
          <cell r="GC12">
            <v>42</v>
          </cell>
          <cell r="GG12">
            <v>42</v>
          </cell>
        </row>
        <row r="13">
          <cell r="EG13">
            <v>2</v>
          </cell>
          <cell r="EW13">
            <v>1</v>
          </cell>
          <cell r="FM13">
            <v>7</v>
          </cell>
          <cell r="GC13">
            <v>0</v>
          </cell>
          <cell r="GG13">
            <v>10</v>
          </cell>
        </row>
        <row r="14">
          <cell r="EG14">
            <v>0</v>
          </cell>
          <cell r="EW14">
            <v>7</v>
          </cell>
          <cell r="FM14">
            <v>9</v>
          </cell>
          <cell r="GC14">
            <v>0</v>
          </cell>
          <cell r="GG14">
            <v>16</v>
          </cell>
        </row>
        <row r="15">
          <cell r="EG15">
            <v>0</v>
          </cell>
          <cell r="EW15">
            <v>0</v>
          </cell>
          <cell r="FM15">
            <v>3</v>
          </cell>
          <cell r="GC15">
            <v>0</v>
          </cell>
          <cell r="GG15">
            <v>3</v>
          </cell>
        </row>
        <row r="16">
          <cell r="EG16">
            <v>34</v>
          </cell>
          <cell r="EW16">
            <v>9</v>
          </cell>
          <cell r="FM16">
            <v>22</v>
          </cell>
          <cell r="GC16">
            <v>111</v>
          </cell>
          <cell r="GG16">
            <v>176</v>
          </cell>
        </row>
        <row r="17">
          <cell r="EG17">
            <v>12</v>
          </cell>
          <cell r="EW17">
            <v>5</v>
          </cell>
          <cell r="FM17">
            <v>0</v>
          </cell>
          <cell r="GC17">
            <v>74</v>
          </cell>
          <cell r="GG17">
            <v>91</v>
          </cell>
        </row>
        <row r="18">
          <cell r="EG18">
            <v>95</v>
          </cell>
          <cell r="EW18">
            <v>40</v>
          </cell>
          <cell r="FM18">
            <v>120</v>
          </cell>
          <cell r="GC18">
            <v>7</v>
          </cell>
          <cell r="GG18">
            <v>262</v>
          </cell>
        </row>
        <row r="19">
          <cell r="EG19">
            <v>10</v>
          </cell>
          <cell r="EW19">
            <v>2</v>
          </cell>
          <cell r="FM19">
            <v>23</v>
          </cell>
          <cell r="GC19">
            <v>1</v>
          </cell>
          <cell r="GG19">
            <v>36</v>
          </cell>
        </row>
        <row r="20">
          <cell r="EG20">
            <v>134</v>
          </cell>
          <cell r="EW20">
            <v>383</v>
          </cell>
          <cell r="FM20">
            <v>688</v>
          </cell>
          <cell r="GC20">
            <v>3560</v>
          </cell>
          <cell r="GG20">
            <v>4765</v>
          </cell>
        </row>
        <row r="21">
          <cell r="EG21">
            <v>36</v>
          </cell>
          <cell r="EW21">
            <v>18</v>
          </cell>
          <cell r="FM21">
            <v>17</v>
          </cell>
          <cell r="GC21">
            <v>157</v>
          </cell>
          <cell r="GG21">
            <v>228</v>
          </cell>
        </row>
        <row r="22">
          <cell r="EG22">
            <v>5</v>
          </cell>
          <cell r="EW22">
            <v>5</v>
          </cell>
          <cell r="FM22">
            <v>1</v>
          </cell>
          <cell r="GC22">
            <v>109</v>
          </cell>
          <cell r="GG22">
            <v>120</v>
          </cell>
        </row>
        <row r="23">
          <cell r="EG23">
            <v>23</v>
          </cell>
          <cell r="EW23">
            <v>17</v>
          </cell>
          <cell r="FM23">
            <v>0</v>
          </cell>
          <cell r="GC23">
            <v>102</v>
          </cell>
          <cell r="GG23">
            <v>142</v>
          </cell>
        </row>
        <row r="24">
          <cell r="EG24">
            <v>0</v>
          </cell>
          <cell r="EW24">
            <v>22</v>
          </cell>
          <cell r="FM24">
            <v>2</v>
          </cell>
          <cell r="GC24">
            <v>176</v>
          </cell>
          <cell r="GG24">
            <v>200</v>
          </cell>
        </row>
        <row r="25">
          <cell r="EG25">
            <v>0</v>
          </cell>
          <cell r="EW25">
            <v>0</v>
          </cell>
          <cell r="FM25">
            <v>1</v>
          </cell>
          <cell r="GC25">
            <v>0</v>
          </cell>
          <cell r="GG25">
            <v>1</v>
          </cell>
        </row>
        <row r="26">
          <cell r="EG26">
            <v>55</v>
          </cell>
          <cell r="EW26">
            <v>12</v>
          </cell>
          <cell r="FM26">
            <v>178</v>
          </cell>
          <cell r="GC26">
            <v>0</v>
          </cell>
          <cell r="GG26">
            <v>245</v>
          </cell>
        </row>
        <row r="27">
          <cell r="EG27">
            <v>40</v>
          </cell>
          <cell r="EW27">
            <v>1</v>
          </cell>
          <cell r="FM27">
            <v>37</v>
          </cell>
          <cell r="GC27">
            <v>2</v>
          </cell>
          <cell r="GG27">
            <v>80</v>
          </cell>
        </row>
        <row r="28">
          <cell r="EG28">
            <v>6</v>
          </cell>
          <cell r="EW28">
            <v>3</v>
          </cell>
          <cell r="FM28">
            <v>14</v>
          </cell>
          <cell r="GC28">
            <v>25</v>
          </cell>
          <cell r="GG28">
            <v>48</v>
          </cell>
        </row>
        <row r="29">
          <cell r="EG29">
            <v>13</v>
          </cell>
          <cell r="EW29">
            <v>0</v>
          </cell>
          <cell r="FM29">
            <v>0</v>
          </cell>
          <cell r="GC29">
            <v>26</v>
          </cell>
          <cell r="GG29">
            <v>39</v>
          </cell>
        </row>
        <row r="30">
          <cell r="EG30">
            <v>168</v>
          </cell>
          <cell r="EW30">
            <v>98</v>
          </cell>
          <cell r="FM30">
            <v>335</v>
          </cell>
          <cell r="GC30">
            <v>716</v>
          </cell>
          <cell r="GG30">
            <v>1317</v>
          </cell>
        </row>
        <row r="31">
          <cell r="EG31">
            <v>4</v>
          </cell>
          <cell r="EW31">
            <v>10</v>
          </cell>
          <cell r="FM31">
            <v>0</v>
          </cell>
          <cell r="GC31">
            <v>76</v>
          </cell>
          <cell r="GG31">
            <v>90</v>
          </cell>
        </row>
        <row r="32">
          <cell r="EG32">
            <v>8</v>
          </cell>
          <cell r="EW32">
            <v>22</v>
          </cell>
          <cell r="FM32">
            <v>0</v>
          </cell>
          <cell r="GC32">
            <v>236</v>
          </cell>
          <cell r="GG32">
            <v>266</v>
          </cell>
        </row>
        <row r="33">
          <cell r="EG33">
            <v>2</v>
          </cell>
          <cell r="EW33">
            <v>0</v>
          </cell>
          <cell r="FM33">
            <v>7</v>
          </cell>
          <cell r="GC33">
            <v>1</v>
          </cell>
          <cell r="GG33">
            <v>10</v>
          </cell>
        </row>
        <row r="34">
          <cell r="EG34">
            <v>75</v>
          </cell>
          <cell r="EW34">
            <v>34</v>
          </cell>
          <cell r="FM34">
            <v>90</v>
          </cell>
          <cell r="GC34">
            <v>659</v>
          </cell>
          <cell r="GG34">
            <v>858</v>
          </cell>
        </row>
        <row r="35">
          <cell r="EG35">
            <v>533</v>
          </cell>
          <cell r="EW35">
            <v>145</v>
          </cell>
          <cell r="FM35">
            <v>356</v>
          </cell>
          <cell r="GC35">
            <v>2</v>
          </cell>
          <cell r="GG35">
            <v>1036</v>
          </cell>
        </row>
        <row r="36">
          <cell r="EG36">
            <v>1</v>
          </cell>
          <cell r="EW36">
            <v>1</v>
          </cell>
          <cell r="FM36">
            <v>0</v>
          </cell>
          <cell r="GC36">
            <v>76</v>
          </cell>
          <cell r="GG36">
            <v>78</v>
          </cell>
        </row>
        <row r="37">
          <cell r="EG37">
            <v>167</v>
          </cell>
          <cell r="EW37">
            <v>322</v>
          </cell>
          <cell r="FM37">
            <v>324</v>
          </cell>
          <cell r="GC37">
            <v>9</v>
          </cell>
          <cell r="GG37">
            <v>822</v>
          </cell>
        </row>
        <row r="38">
          <cell r="EG38">
            <v>29</v>
          </cell>
          <cell r="EW38">
            <v>4</v>
          </cell>
          <cell r="FM38">
            <v>15</v>
          </cell>
          <cell r="GC38">
            <v>0</v>
          </cell>
          <cell r="GG38">
            <v>48</v>
          </cell>
        </row>
        <row r="39">
          <cell r="EG39">
            <v>8</v>
          </cell>
          <cell r="EW39">
            <v>3</v>
          </cell>
          <cell r="FM39">
            <v>7</v>
          </cell>
          <cell r="GC39">
            <v>0</v>
          </cell>
          <cell r="GG39">
            <v>18</v>
          </cell>
        </row>
        <row r="40">
          <cell r="EG40">
            <v>108</v>
          </cell>
          <cell r="EW40">
            <v>31</v>
          </cell>
          <cell r="FM40">
            <v>39</v>
          </cell>
          <cell r="GC40">
            <v>140</v>
          </cell>
          <cell r="GG40">
            <v>318</v>
          </cell>
        </row>
        <row r="41">
          <cell r="EG41">
            <v>2</v>
          </cell>
          <cell r="EW41">
            <v>0</v>
          </cell>
          <cell r="FM41">
            <v>1</v>
          </cell>
          <cell r="GC41">
            <v>0</v>
          </cell>
          <cell r="GG41">
            <v>3</v>
          </cell>
        </row>
        <row r="42">
          <cell r="EG42">
            <v>46</v>
          </cell>
          <cell r="EW42">
            <v>15</v>
          </cell>
          <cell r="FM42">
            <v>184</v>
          </cell>
          <cell r="GC42">
            <v>0</v>
          </cell>
          <cell r="GG42">
            <v>245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I52"/>
  <sheetViews>
    <sheetView tabSelected="1" zoomScaleNormal="100" workbookViewId="0">
      <selection activeCell="H3" sqref="H3"/>
    </sheetView>
  </sheetViews>
  <sheetFormatPr defaultRowHeight="12"/>
  <cols>
    <col min="1" max="1" width="17.85546875" style="3" customWidth="1"/>
    <col min="2" max="2" width="9.28515625" style="50" customWidth="1"/>
    <col min="3" max="3" width="11.85546875" style="51" customWidth="1"/>
    <col min="4" max="4" width="11.7109375" style="3" customWidth="1"/>
    <col min="5" max="5" width="12.140625" style="3" customWidth="1"/>
    <col min="6" max="9" width="12.28515625" style="3" customWidth="1"/>
    <col min="10" max="256" width="9.140625" style="3"/>
    <col min="257" max="257" width="17.85546875" style="3" customWidth="1"/>
    <col min="258" max="258" width="9.28515625" style="3" customWidth="1"/>
    <col min="259" max="259" width="11.85546875" style="3" customWidth="1"/>
    <col min="260" max="260" width="11.7109375" style="3" customWidth="1"/>
    <col min="261" max="261" width="12.140625" style="3" customWidth="1"/>
    <col min="262" max="265" width="12.28515625" style="3" customWidth="1"/>
    <col min="266" max="512" width="9.140625" style="3"/>
    <col min="513" max="513" width="17.85546875" style="3" customWidth="1"/>
    <col min="514" max="514" width="9.28515625" style="3" customWidth="1"/>
    <col min="515" max="515" width="11.85546875" style="3" customWidth="1"/>
    <col min="516" max="516" width="11.7109375" style="3" customWidth="1"/>
    <col min="517" max="517" width="12.140625" style="3" customWidth="1"/>
    <col min="518" max="521" width="12.28515625" style="3" customWidth="1"/>
    <col min="522" max="768" width="9.140625" style="3"/>
    <col min="769" max="769" width="17.85546875" style="3" customWidth="1"/>
    <col min="770" max="770" width="9.28515625" style="3" customWidth="1"/>
    <col min="771" max="771" width="11.85546875" style="3" customWidth="1"/>
    <col min="772" max="772" width="11.7109375" style="3" customWidth="1"/>
    <col min="773" max="773" width="12.140625" style="3" customWidth="1"/>
    <col min="774" max="777" width="12.28515625" style="3" customWidth="1"/>
    <col min="778" max="1024" width="9.140625" style="3"/>
    <col min="1025" max="1025" width="17.85546875" style="3" customWidth="1"/>
    <col min="1026" max="1026" width="9.28515625" style="3" customWidth="1"/>
    <col min="1027" max="1027" width="11.85546875" style="3" customWidth="1"/>
    <col min="1028" max="1028" width="11.7109375" style="3" customWidth="1"/>
    <col min="1029" max="1029" width="12.140625" style="3" customWidth="1"/>
    <col min="1030" max="1033" width="12.28515625" style="3" customWidth="1"/>
    <col min="1034" max="1280" width="9.140625" style="3"/>
    <col min="1281" max="1281" width="17.85546875" style="3" customWidth="1"/>
    <col min="1282" max="1282" width="9.28515625" style="3" customWidth="1"/>
    <col min="1283" max="1283" width="11.85546875" style="3" customWidth="1"/>
    <col min="1284" max="1284" width="11.7109375" style="3" customWidth="1"/>
    <col min="1285" max="1285" width="12.140625" style="3" customWidth="1"/>
    <col min="1286" max="1289" width="12.28515625" style="3" customWidth="1"/>
    <col min="1290" max="1536" width="9.140625" style="3"/>
    <col min="1537" max="1537" width="17.85546875" style="3" customWidth="1"/>
    <col min="1538" max="1538" width="9.28515625" style="3" customWidth="1"/>
    <col min="1539" max="1539" width="11.85546875" style="3" customWidth="1"/>
    <col min="1540" max="1540" width="11.7109375" style="3" customWidth="1"/>
    <col min="1541" max="1541" width="12.140625" style="3" customWidth="1"/>
    <col min="1542" max="1545" width="12.28515625" style="3" customWidth="1"/>
    <col min="1546" max="1792" width="9.140625" style="3"/>
    <col min="1793" max="1793" width="17.85546875" style="3" customWidth="1"/>
    <col min="1794" max="1794" width="9.28515625" style="3" customWidth="1"/>
    <col min="1795" max="1795" width="11.85546875" style="3" customWidth="1"/>
    <col min="1796" max="1796" width="11.7109375" style="3" customWidth="1"/>
    <col min="1797" max="1797" width="12.140625" style="3" customWidth="1"/>
    <col min="1798" max="1801" width="12.28515625" style="3" customWidth="1"/>
    <col min="1802" max="2048" width="9.140625" style="3"/>
    <col min="2049" max="2049" width="17.85546875" style="3" customWidth="1"/>
    <col min="2050" max="2050" width="9.28515625" style="3" customWidth="1"/>
    <col min="2051" max="2051" width="11.85546875" style="3" customWidth="1"/>
    <col min="2052" max="2052" width="11.7109375" style="3" customWidth="1"/>
    <col min="2053" max="2053" width="12.140625" style="3" customWidth="1"/>
    <col min="2054" max="2057" width="12.28515625" style="3" customWidth="1"/>
    <col min="2058" max="2304" width="9.140625" style="3"/>
    <col min="2305" max="2305" width="17.85546875" style="3" customWidth="1"/>
    <col min="2306" max="2306" width="9.28515625" style="3" customWidth="1"/>
    <col min="2307" max="2307" width="11.85546875" style="3" customWidth="1"/>
    <col min="2308" max="2308" width="11.7109375" style="3" customWidth="1"/>
    <col min="2309" max="2309" width="12.140625" style="3" customWidth="1"/>
    <col min="2310" max="2313" width="12.28515625" style="3" customWidth="1"/>
    <col min="2314" max="2560" width="9.140625" style="3"/>
    <col min="2561" max="2561" width="17.85546875" style="3" customWidth="1"/>
    <col min="2562" max="2562" width="9.28515625" style="3" customWidth="1"/>
    <col min="2563" max="2563" width="11.85546875" style="3" customWidth="1"/>
    <col min="2564" max="2564" width="11.7109375" style="3" customWidth="1"/>
    <col min="2565" max="2565" width="12.140625" style="3" customWidth="1"/>
    <col min="2566" max="2569" width="12.28515625" style="3" customWidth="1"/>
    <col min="2570" max="2816" width="9.140625" style="3"/>
    <col min="2817" max="2817" width="17.85546875" style="3" customWidth="1"/>
    <col min="2818" max="2818" width="9.28515625" style="3" customWidth="1"/>
    <col min="2819" max="2819" width="11.85546875" style="3" customWidth="1"/>
    <col min="2820" max="2820" width="11.7109375" style="3" customWidth="1"/>
    <col min="2821" max="2821" width="12.140625" style="3" customWidth="1"/>
    <col min="2822" max="2825" width="12.28515625" style="3" customWidth="1"/>
    <col min="2826" max="3072" width="9.140625" style="3"/>
    <col min="3073" max="3073" width="17.85546875" style="3" customWidth="1"/>
    <col min="3074" max="3074" width="9.28515625" style="3" customWidth="1"/>
    <col min="3075" max="3075" width="11.85546875" style="3" customWidth="1"/>
    <col min="3076" max="3076" width="11.7109375" style="3" customWidth="1"/>
    <col min="3077" max="3077" width="12.140625" style="3" customWidth="1"/>
    <col min="3078" max="3081" width="12.28515625" style="3" customWidth="1"/>
    <col min="3082" max="3328" width="9.140625" style="3"/>
    <col min="3329" max="3329" width="17.85546875" style="3" customWidth="1"/>
    <col min="3330" max="3330" width="9.28515625" style="3" customWidth="1"/>
    <col min="3331" max="3331" width="11.85546875" style="3" customWidth="1"/>
    <col min="3332" max="3332" width="11.7109375" style="3" customWidth="1"/>
    <col min="3333" max="3333" width="12.140625" style="3" customWidth="1"/>
    <col min="3334" max="3337" width="12.28515625" style="3" customWidth="1"/>
    <col min="3338" max="3584" width="9.140625" style="3"/>
    <col min="3585" max="3585" width="17.85546875" style="3" customWidth="1"/>
    <col min="3586" max="3586" width="9.28515625" style="3" customWidth="1"/>
    <col min="3587" max="3587" width="11.85546875" style="3" customWidth="1"/>
    <col min="3588" max="3588" width="11.7109375" style="3" customWidth="1"/>
    <col min="3589" max="3589" width="12.140625" style="3" customWidth="1"/>
    <col min="3590" max="3593" width="12.28515625" style="3" customWidth="1"/>
    <col min="3594" max="3840" width="9.140625" style="3"/>
    <col min="3841" max="3841" width="17.85546875" style="3" customWidth="1"/>
    <col min="3842" max="3842" width="9.28515625" style="3" customWidth="1"/>
    <col min="3843" max="3843" width="11.85546875" style="3" customWidth="1"/>
    <col min="3844" max="3844" width="11.7109375" style="3" customWidth="1"/>
    <col min="3845" max="3845" width="12.140625" style="3" customWidth="1"/>
    <col min="3846" max="3849" width="12.28515625" style="3" customWidth="1"/>
    <col min="3850" max="4096" width="9.140625" style="3"/>
    <col min="4097" max="4097" width="17.85546875" style="3" customWidth="1"/>
    <col min="4098" max="4098" width="9.28515625" style="3" customWidth="1"/>
    <col min="4099" max="4099" width="11.85546875" style="3" customWidth="1"/>
    <col min="4100" max="4100" width="11.7109375" style="3" customWidth="1"/>
    <col min="4101" max="4101" width="12.140625" style="3" customWidth="1"/>
    <col min="4102" max="4105" width="12.28515625" style="3" customWidth="1"/>
    <col min="4106" max="4352" width="9.140625" style="3"/>
    <col min="4353" max="4353" width="17.85546875" style="3" customWidth="1"/>
    <col min="4354" max="4354" width="9.28515625" style="3" customWidth="1"/>
    <col min="4355" max="4355" width="11.85546875" style="3" customWidth="1"/>
    <col min="4356" max="4356" width="11.7109375" style="3" customWidth="1"/>
    <col min="4357" max="4357" width="12.140625" style="3" customWidth="1"/>
    <col min="4358" max="4361" width="12.28515625" style="3" customWidth="1"/>
    <col min="4362" max="4608" width="9.140625" style="3"/>
    <col min="4609" max="4609" width="17.85546875" style="3" customWidth="1"/>
    <col min="4610" max="4610" width="9.28515625" style="3" customWidth="1"/>
    <col min="4611" max="4611" width="11.85546875" style="3" customWidth="1"/>
    <col min="4612" max="4612" width="11.7109375" style="3" customWidth="1"/>
    <col min="4613" max="4613" width="12.140625" style="3" customWidth="1"/>
    <col min="4614" max="4617" width="12.28515625" style="3" customWidth="1"/>
    <col min="4618" max="4864" width="9.140625" style="3"/>
    <col min="4865" max="4865" width="17.85546875" style="3" customWidth="1"/>
    <col min="4866" max="4866" width="9.28515625" style="3" customWidth="1"/>
    <col min="4867" max="4867" width="11.85546875" style="3" customWidth="1"/>
    <col min="4868" max="4868" width="11.7109375" style="3" customWidth="1"/>
    <col min="4869" max="4869" width="12.140625" style="3" customWidth="1"/>
    <col min="4870" max="4873" width="12.28515625" style="3" customWidth="1"/>
    <col min="4874" max="5120" width="9.140625" style="3"/>
    <col min="5121" max="5121" width="17.85546875" style="3" customWidth="1"/>
    <col min="5122" max="5122" width="9.28515625" style="3" customWidth="1"/>
    <col min="5123" max="5123" width="11.85546875" style="3" customWidth="1"/>
    <col min="5124" max="5124" width="11.7109375" style="3" customWidth="1"/>
    <col min="5125" max="5125" width="12.140625" style="3" customWidth="1"/>
    <col min="5126" max="5129" width="12.28515625" style="3" customWidth="1"/>
    <col min="5130" max="5376" width="9.140625" style="3"/>
    <col min="5377" max="5377" width="17.85546875" style="3" customWidth="1"/>
    <col min="5378" max="5378" width="9.28515625" style="3" customWidth="1"/>
    <col min="5379" max="5379" width="11.85546875" style="3" customWidth="1"/>
    <col min="5380" max="5380" width="11.7109375" style="3" customWidth="1"/>
    <col min="5381" max="5381" width="12.140625" style="3" customWidth="1"/>
    <col min="5382" max="5385" width="12.28515625" style="3" customWidth="1"/>
    <col min="5386" max="5632" width="9.140625" style="3"/>
    <col min="5633" max="5633" width="17.85546875" style="3" customWidth="1"/>
    <col min="5634" max="5634" width="9.28515625" style="3" customWidth="1"/>
    <col min="5635" max="5635" width="11.85546875" style="3" customWidth="1"/>
    <col min="5636" max="5636" width="11.7109375" style="3" customWidth="1"/>
    <col min="5637" max="5637" width="12.140625" style="3" customWidth="1"/>
    <col min="5638" max="5641" width="12.28515625" style="3" customWidth="1"/>
    <col min="5642" max="5888" width="9.140625" style="3"/>
    <col min="5889" max="5889" width="17.85546875" style="3" customWidth="1"/>
    <col min="5890" max="5890" width="9.28515625" style="3" customWidth="1"/>
    <col min="5891" max="5891" width="11.85546875" style="3" customWidth="1"/>
    <col min="5892" max="5892" width="11.7109375" style="3" customWidth="1"/>
    <col min="5893" max="5893" width="12.140625" style="3" customWidth="1"/>
    <col min="5894" max="5897" width="12.28515625" style="3" customWidth="1"/>
    <col min="5898" max="6144" width="9.140625" style="3"/>
    <col min="6145" max="6145" width="17.85546875" style="3" customWidth="1"/>
    <col min="6146" max="6146" width="9.28515625" style="3" customWidth="1"/>
    <col min="6147" max="6147" width="11.85546875" style="3" customWidth="1"/>
    <col min="6148" max="6148" width="11.7109375" style="3" customWidth="1"/>
    <col min="6149" max="6149" width="12.140625" style="3" customWidth="1"/>
    <col min="6150" max="6153" width="12.28515625" style="3" customWidth="1"/>
    <col min="6154" max="6400" width="9.140625" style="3"/>
    <col min="6401" max="6401" width="17.85546875" style="3" customWidth="1"/>
    <col min="6402" max="6402" width="9.28515625" style="3" customWidth="1"/>
    <col min="6403" max="6403" width="11.85546875" style="3" customWidth="1"/>
    <col min="6404" max="6404" width="11.7109375" style="3" customWidth="1"/>
    <col min="6405" max="6405" width="12.140625" style="3" customWidth="1"/>
    <col min="6406" max="6409" width="12.28515625" style="3" customWidth="1"/>
    <col min="6410" max="6656" width="9.140625" style="3"/>
    <col min="6657" max="6657" width="17.85546875" style="3" customWidth="1"/>
    <col min="6658" max="6658" width="9.28515625" style="3" customWidth="1"/>
    <col min="6659" max="6659" width="11.85546875" style="3" customWidth="1"/>
    <col min="6660" max="6660" width="11.7109375" style="3" customWidth="1"/>
    <col min="6661" max="6661" width="12.140625" style="3" customWidth="1"/>
    <col min="6662" max="6665" width="12.28515625" style="3" customWidth="1"/>
    <col min="6666" max="6912" width="9.140625" style="3"/>
    <col min="6913" max="6913" width="17.85546875" style="3" customWidth="1"/>
    <col min="6914" max="6914" width="9.28515625" style="3" customWidth="1"/>
    <col min="6915" max="6915" width="11.85546875" style="3" customWidth="1"/>
    <col min="6916" max="6916" width="11.7109375" style="3" customWidth="1"/>
    <col min="6917" max="6917" width="12.140625" style="3" customWidth="1"/>
    <col min="6918" max="6921" width="12.28515625" style="3" customWidth="1"/>
    <col min="6922" max="7168" width="9.140625" style="3"/>
    <col min="7169" max="7169" width="17.85546875" style="3" customWidth="1"/>
    <col min="7170" max="7170" width="9.28515625" style="3" customWidth="1"/>
    <col min="7171" max="7171" width="11.85546875" style="3" customWidth="1"/>
    <col min="7172" max="7172" width="11.7109375" style="3" customWidth="1"/>
    <col min="7173" max="7173" width="12.140625" style="3" customWidth="1"/>
    <col min="7174" max="7177" width="12.28515625" style="3" customWidth="1"/>
    <col min="7178" max="7424" width="9.140625" style="3"/>
    <col min="7425" max="7425" width="17.85546875" style="3" customWidth="1"/>
    <col min="7426" max="7426" width="9.28515625" style="3" customWidth="1"/>
    <col min="7427" max="7427" width="11.85546875" style="3" customWidth="1"/>
    <col min="7428" max="7428" width="11.7109375" style="3" customWidth="1"/>
    <col min="7429" max="7429" width="12.140625" style="3" customWidth="1"/>
    <col min="7430" max="7433" width="12.28515625" style="3" customWidth="1"/>
    <col min="7434" max="7680" width="9.140625" style="3"/>
    <col min="7681" max="7681" width="17.85546875" style="3" customWidth="1"/>
    <col min="7682" max="7682" width="9.28515625" style="3" customWidth="1"/>
    <col min="7683" max="7683" width="11.85546875" style="3" customWidth="1"/>
    <col min="7684" max="7684" width="11.7109375" style="3" customWidth="1"/>
    <col min="7685" max="7685" width="12.140625" style="3" customWidth="1"/>
    <col min="7686" max="7689" width="12.28515625" style="3" customWidth="1"/>
    <col min="7690" max="7936" width="9.140625" style="3"/>
    <col min="7937" max="7937" width="17.85546875" style="3" customWidth="1"/>
    <col min="7938" max="7938" width="9.28515625" style="3" customWidth="1"/>
    <col min="7939" max="7939" width="11.85546875" style="3" customWidth="1"/>
    <col min="7940" max="7940" width="11.7109375" style="3" customWidth="1"/>
    <col min="7941" max="7941" width="12.140625" style="3" customWidth="1"/>
    <col min="7942" max="7945" width="12.28515625" style="3" customWidth="1"/>
    <col min="7946" max="8192" width="9.140625" style="3"/>
    <col min="8193" max="8193" width="17.85546875" style="3" customWidth="1"/>
    <col min="8194" max="8194" width="9.28515625" style="3" customWidth="1"/>
    <col min="8195" max="8195" width="11.85546875" style="3" customWidth="1"/>
    <col min="8196" max="8196" width="11.7109375" style="3" customWidth="1"/>
    <col min="8197" max="8197" width="12.140625" style="3" customWidth="1"/>
    <col min="8198" max="8201" width="12.28515625" style="3" customWidth="1"/>
    <col min="8202" max="8448" width="9.140625" style="3"/>
    <col min="8449" max="8449" width="17.85546875" style="3" customWidth="1"/>
    <col min="8450" max="8450" width="9.28515625" style="3" customWidth="1"/>
    <col min="8451" max="8451" width="11.85546875" style="3" customWidth="1"/>
    <col min="8452" max="8452" width="11.7109375" style="3" customWidth="1"/>
    <col min="8453" max="8453" width="12.140625" style="3" customWidth="1"/>
    <col min="8454" max="8457" width="12.28515625" style="3" customWidth="1"/>
    <col min="8458" max="8704" width="9.140625" style="3"/>
    <col min="8705" max="8705" width="17.85546875" style="3" customWidth="1"/>
    <col min="8706" max="8706" width="9.28515625" style="3" customWidth="1"/>
    <col min="8707" max="8707" width="11.85546875" style="3" customWidth="1"/>
    <col min="8708" max="8708" width="11.7109375" style="3" customWidth="1"/>
    <col min="8709" max="8709" width="12.140625" style="3" customWidth="1"/>
    <col min="8710" max="8713" width="12.28515625" style="3" customWidth="1"/>
    <col min="8714" max="8960" width="9.140625" style="3"/>
    <col min="8961" max="8961" width="17.85546875" style="3" customWidth="1"/>
    <col min="8962" max="8962" width="9.28515625" style="3" customWidth="1"/>
    <col min="8963" max="8963" width="11.85546875" style="3" customWidth="1"/>
    <col min="8964" max="8964" width="11.7109375" style="3" customWidth="1"/>
    <col min="8965" max="8965" width="12.140625" style="3" customWidth="1"/>
    <col min="8966" max="8969" width="12.28515625" style="3" customWidth="1"/>
    <col min="8970" max="9216" width="9.140625" style="3"/>
    <col min="9217" max="9217" width="17.85546875" style="3" customWidth="1"/>
    <col min="9218" max="9218" width="9.28515625" style="3" customWidth="1"/>
    <col min="9219" max="9219" width="11.85546875" style="3" customWidth="1"/>
    <col min="9220" max="9220" width="11.7109375" style="3" customWidth="1"/>
    <col min="9221" max="9221" width="12.140625" style="3" customWidth="1"/>
    <col min="9222" max="9225" width="12.28515625" style="3" customWidth="1"/>
    <col min="9226" max="9472" width="9.140625" style="3"/>
    <col min="9473" max="9473" width="17.85546875" style="3" customWidth="1"/>
    <col min="9474" max="9474" width="9.28515625" style="3" customWidth="1"/>
    <col min="9475" max="9475" width="11.85546875" style="3" customWidth="1"/>
    <col min="9476" max="9476" width="11.7109375" style="3" customWidth="1"/>
    <col min="9477" max="9477" width="12.140625" style="3" customWidth="1"/>
    <col min="9478" max="9481" width="12.28515625" style="3" customWidth="1"/>
    <col min="9482" max="9728" width="9.140625" style="3"/>
    <col min="9729" max="9729" width="17.85546875" style="3" customWidth="1"/>
    <col min="9730" max="9730" width="9.28515625" style="3" customWidth="1"/>
    <col min="9731" max="9731" width="11.85546875" style="3" customWidth="1"/>
    <col min="9732" max="9732" width="11.7109375" style="3" customWidth="1"/>
    <col min="9733" max="9733" width="12.140625" style="3" customWidth="1"/>
    <col min="9734" max="9737" width="12.28515625" style="3" customWidth="1"/>
    <col min="9738" max="9984" width="9.140625" style="3"/>
    <col min="9985" max="9985" width="17.85546875" style="3" customWidth="1"/>
    <col min="9986" max="9986" width="9.28515625" style="3" customWidth="1"/>
    <col min="9987" max="9987" width="11.85546875" style="3" customWidth="1"/>
    <col min="9988" max="9988" width="11.7109375" style="3" customWidth="1"/>
    <col min="9989" max="9989" width="12.140625" style="3" customWidth="1"/>
    <col min="9990" max="9993" width="12.28515625" style="3" customWidth="1"/>
    <col min="9994" max="10240" width="9.140625" style="3"/>
    <col min="10241" max="10241" width="17.85546875" style="3" customWidth="1"/>
    <col min="10242" max="10242" width="9.28515625" style="3" customWidth="1"/>
    <col min="10243" max="10243" width="11.85546875" style="3" customWidth="1"/>
    <col min="10244" max="10244" width="11.7109375" style="3" customWidth="1"/>
    <col min="10245" max="10245" width="12.140625" style="3" customWidth="1"/>
    <col min="10246" max="10249" width="12.28515625" style="3" customWidth="1"/>
    <col min="10250" max="10496" width="9.140625" style="3"/>
    <col min="10497" max="10497" width="17.85546875" style="3" customWidth="1"/>
    <col min="10498" max="10498" width="9.28515625" style="3" customWidth="1"/>
    <col min="10499" max="10499" width="11.85546875" style="3" customWidth="1"/>
    <col min="10500" max="10500" width="11.7109375" style="3" customWidth="1"/>
    <col min="10501" max="10501" width="12.140625" style="3" customWidth="1"/>
    <col min="10502" max="10505" width="12.28515625" style="3" customWidth="1"/>
    <col min="10506" max="10752" width="9.140625" style="3"/>
    <col min="10753" max="10753" width="17.85546875" style="3" customWidth="1"/>
    <col min="10754" max="10754" width="9.28515625" style="3" customWidth="1"/>
    <col min="10755" max="10755" width="11.85546875" style="3" customWidth="1"/>
    <col min="10756" max="10756" width="11.7109375" style="3" customWidth="1"/>
    <col min="10757" max="10757" width="12.140625" style="3" customWidth="1"/>
    <col min="10758" max="10761" width="12.28515625" style="3" customWidth="1"/>
    <col min="10762" max="11008" width="9.140625" style="3"/>
    <col min="11009" max="11009" width="17.85546875" style="3" customWidth="1"/>
    <col min="11010" max="11010" width="9.28515625" style="3" customWidth="1"/>
    <col min="11011" max="11011" width="11.85546875" style="3" customWidth="1"/>
    <col min="11012" max="11012" width="11.7109375" style="3" customWidth="1"/>
    <col min="11013" max="11013" width="12.140625" style="3" customWidth="1"/>
    <col min="11014" max="11017" width="12.28515625" style="3" customWidth="1"/>
    <col min="11018" max="11264" width="9.140625" style="3"/>
    <col min="11265" max="11265" width="17.85546875" style="3" customWidth="1"/>
    <col min="11266" max="11266" width="9.28515625" style="3" customWidth="1"/>
    <col min="11267" max="11267" width="11.85546875" style="3" customWidth="1"/>
    <col min="11268" max="11268" width="11.7109375" style="3" customWidth="1"/>
    <col min="11269" max="11269" width="12.140625" style="3" customWidth="1"/>
    <col min="11270" max="11273" width="12.28515625" style="3" customWidth="1"/>
    <col min="11274" max="11520" width="9.140625" style="3"/>
    <col min="11521" max="11521" width="17.85546875" style="3" customWidth="1"/>
    <col min="11522" max="11522" width="9.28515625" style="3" customWidth="1"/>
    <col min="11523" max="11523" width="11.85546875" style="3" customWidth="1"/>
    <col min="11524" max="11524" width="11.7109375" style="3" customWidth="1"/>
    <col min="11525" max="11525" width="12.140625" style="3" customWidth="1"/>
    <col min="11526" max="11529" width="12.28515625" style="3" customWidth="1"/>
    <col min="11530" max="11776" width="9.140625" style="3"/>
    <col min="11777" max="11777" width="17.85546875" style="3" customWidth="1"/>
    <col min="11778" max="11778" width="9.28515625" style="3" customWidth="1"/>
    <col min="11779" max="11779" width="11.85546875" style="3" customWidth="1"/>
    <col min="11780" max="11780" width="11.7109375" style="3" customWidth="1"/>
    <col min="11781" max="11781" width="12.140625" style="3" customWidth="1"/>
    <col min="11782" max="11785" width="12.28515625" style="3" customWidth="1"/>
    <col min="11786" max="12032" width="9.140625" style="3"/>
    <col min="12033" max="12033" width="17.85546875" style="3" customWidth="1"/>
    <col min="12034" max="12034" width="9.28515625" style="3" customWidth="1"/>
    <col min="12035" max="12035" width="11.85546875" style="3" customWidth="1"/>
    <col min="12036" max="12036" width="11.7109375" style="3" customWidth="1"/>
    <col min="12037" max="12037" width="12.140625" style="3" customWidth="1"/>
    <col min="12038" max="12041" width="12.28515625" style="3" customWidth="1"/>
    <col min="12042" max="12288" width="9.140625" style="3"/>
    <col min="12289" max="12289" width="17.85546875" style="3" customWidth="1"/>
    <col min="12290" max="12290" width="9.28515625" style="3" customWidth="1"/>
    <col min="12291" max="12291" width="11.85546875" style="3" customWidth="1"/>
    <col min="12292" max="12292" width="11.7109375" style="3" customWidth="1"/>
    <col min="12293" max="12293" width="12.140625" style="3" customWidth="1"/>
    <col min="12294" max="12297" width="12.28515625" style="3" customWidth="1"/>
    <col min="12298" max="12544" width="9.140625" style="3"/>
    <col min="12545" max="12545" width="17.85546875" style="3" customWidth="1"/>
    <col min="12546" max="12546" width="9.28515625" style="3" customWidth="1"/>
    <col min="12547" max="12547" width="11.85546875" style="3" customWidth="1"/>
    <col min="12548" max="12548" width="11.7109375" style="3" customWidth="1"/>
    <col min="12549" max="12549" width="12.140625" style="3" customWidth="1"/>
    <col min="12550" max="12553" width="12.28515625" style="3" customWidth="1"/>
    <col min="12554" max="12800" width="9.140625" style="3"/>
    <col min="12801" max="12801" width="17.85546875" style="3" customWidth="1"/>
    <col min="12802" max="12802" width="9.28515625" style="3" customWidth="1"/>
    <col min="12803" max="12803" width="11.85546875" style="3" customWidth="1"/>
    <col min="12804" max="12804" width="11.7109375" style="3" customWidth="1"/>
    <col min="12805" max="12805" width="12.140625" style="3" customWidth="1"/>
    <col min="12806" max="12809" width="12.28515625" style="3" customWidth="1"/>
    <col min="12810" max="13056" width="9.140625" style="3"/>
    <col min="13057" max="13057" width="17.85546875" style="3" customWidth="1"/>
    <col min="13058" max="13058" width="9.28515625" style="3" customWidth="1"/>
    <col min="13059" max="13059" width="11.85546875" style="3" customWidth="1"/>
    <col min="13060" max="13060" width="11.7109375" style="3" customWidth="1"/>
    <col min="13061" max="13061" width="12.140625" style="3" customWidth="1"/>
    <col min="13062" max="13065" width="12.28515625" style="3" customWidth="1"/>
    <col min="13066" max="13312" width="9.140625" style="3"/>
    <col min="13313" max="13313" width="17.85546875" style="3" customWidth="1"/>
    <col min="13314" max="13314" width="9.28515625" style="3" customWidth="1"/>
    <col min="13315" max="13315" width="11.85546875" style="3" customWidth="1"/>
    <col min="13316" max="13316" width="11.7109375" style="3" customWidth="1"/>
    <col min="13317" max="13317" width="12.140625" style="3" customWidth="1"/>
    <col min="13318" max="13321" width="12.28515625" style="3" customWidth="1"/>
    <col min="13322" max="13568" width="9.140625" style="3"/>
    <col min="13569" max="13569" width="17.85546875" style="3" customWidth="1"/>
    <col min="13570" max="13570" width="9.28515625" style="3" customWidth="1"/>
    <col min="13571" max="13571" width="11.85546875" style="3" customWidth="1"/>
    <col min="13572" max="13572" width="11.7109375" style="3" customWidth="1"/>
    <col min="13573" max="13573" width="12.140625" style="3" customWidth="1"/>
    <col min="13574" max="13577" width="12.28515625" style="3" customWidth="1"/>
    <col min="13578" max="13824" width="9.140625" style="3"/>
    <col min="13825" max="13825" width="17.85546875" style="3" customWidth="1"/>
    <col min="13826" max="13826" width="9.28515625" style="3" customWidth="1"/>
    <col min="13827" max="13827" width="11.85546875" style="3" customWidth="1"/>
    <col min="13828" max="13828" width="11.7109375" style="3" customWidth="1"/>
    <col min="13829" max="13829" width="12.140625" style="3" customWidth="1"/>
    <col min="13830" max="13833" width="12.28515625" style="3" customWidth="1"/>
    <col min="13834" max="14080" width="9.140625" style="3"/>
    <col min="14081" max="14081" width="17.85546875" style="3" customWidth="1"/>
    <col min="14082" max="14082" width="9.28515625" style="3" customWidth="1"/>
    <col min="14083" max="14083" width="11.85546875" style="3" customWidth="1"/>
    <col min="14084" max="14084" width="11.7109375" style="3" customWidth="1"/>
    <col min="14085" max="14085" width="12.140625" style="3" customWidth="1"/>
    <col min="14086" max="14089" width="12.28515625" style="3" customWidth="1"/>
    <col min="14090" max="14336" width="9.140625" style="3"/>
    <col min="14337" max="14337" width="17.85546875" style="3" customWidth="1"/>
    <col min="14338" max="14338" width="9.28515625" style="3" customWidth="1"/>
    <col min="14339" max="14339" width="11.85546875" style="3" customWidth="1"/>
    <col min="14340" max="14340" width="11.7109375" style="3" customWidth="1"/>
    <col min="14341" max="14341" width="12.140625" style="3" customWidth="1"/>
    <col min="14342" max="14345" width="12.28515625" style="3" customWidth="1"/>
    <col min="14346" max="14592" width="9.140625" style="3"/>
    <col min="14593" max="14593" width="17.85546875" style="3" customWidth="1"/>
    <col min="14594" max="14594" width="9.28515625" style="3" customWidth="1"/>
    <col min="14595" max="14595" width="11.85546875" style="3" customWidth="1"/>
    <col min="14596" max="14596" width="11.7109375" style="3" customWidth="1"/>
    <col min="14597" max="14597" width="12.140625" style="3" customWidth="1"/>
    <col min="14598" max="14601" width="12.28515625" style="3" customWidth="1"/>
    <col min="14602" max="14848" width="9.140625" style="3"/>
    <col min="14849" max="14849" width="17.85546875" style="3" customWidth="1"/>
    <col min="14850" max="14850" width="9.28515625" style="3" customWidth="1"/>
    <col min="14851" max="14851" width="11.85546875" style="3" customWidth="1"/>
    <col min="14852" max="14852" width="11.7109375" style="3" customWidth="1"/>
    <col min="14853" max="14853" width="12.140625" style="3" customWidth="1"/>
    <col min="14854" max="14857" width="12.28515625" style="3" customWidth="1"/>
    <col min="14858" max="15104" width="9.140625" style="3"/>
    <col min="15105" max="15105" width="17.85546875" style="3" customWidth="1"/>
    <col min="15106" max="15106" width="9.28515625" style="3" customWidth="1"/>
    <col min="15107" max="15107" width="11.85546875" style="3" customWidth="1"/>
    <col min="15108" max="15108" width="11.7109375" style="3" customWidth="1"/>
    <col min="15109" max="15109" width="12.140625" style="3" customWidth="1"/>
    <col min="15110" max="15113" width="12.28515625" style="3" customWidth="1"/>
    <col min="15114" max="15360" width="9.140625" style="3"/>
    <col min="15361" max="15361" width="17.85546875" style="3" customWidth="1"/>
    <col min="15362" max="15362" width="9.28515625" style="3" customWidth="1"/>
    <col min="15363" max="15363" width="11.85546875" style="3" customWidth="1"/>
    <col min="15364" max="15364" width="11.7109375" style="3" customWidth="1"/>
    <col min="15365" max="15365" width="12.140625" style="3" customWidth="1"/>
    <col min="15366" max="15369" width="12.28515625" style="3" customWidth="1"/>
    <col min="15370" max="15616" width="9.140625" style="3"/>
    <col min="15617" max="15617" width="17.85546875" style="3" customWidth="1"/>
    <col min="15618" max="15618" width="9.28515625" style="3" customWidth="1"/>
    <col min="15619" max="15619" width="11.85546875" style="3" customWidth="1"/>
    <col min="15620" max="15620" width="11.7109375" style="3" customWidth="1"/>
    <col min="15621" max="15621" width="12.140625" style="3" customWidth="1"/>
    <col min="15622" max="15625" width="12.28515625" style="3" customWidth="1"/>
    <col min="15626" max="15872" width="9.140625" style="3"/>
    <col min="15873" max="15873" width="17.85546875" style="3" customWidth="1"/>
    <col min="15874" max="15874" width="9.28515625" style="3" customWidth="1"/>
    <col min="15875" max="15875" width="11.85546875" style="3" customWidth="1"/>
    <col min="15876" max="15876" width="11.7109375" style="3" customWidth="1"/>
    <col min="15877" max="15877" width="12.140625" style="3" customWidth="1"/>
    <col min="15878" max="15881" width="12.28515625" style="3" customWidth="1"/>
    <col min="15882" max="16128" width="9.140625" style="3"/>
    <col min="16129" max="16129" width="17.85546875" style="3" customWidth="1"/>
    <col min="16130" max="16130" width="9.28515625" style="3" customWidth="1"/>
    <col min="16131" max="16131" width="11.85546875" style="3" customWidth="1"/>
    <col min="16132" max="16132" width="11.7109375" style="3" customWidth="1"/>
    <col min="16133" max="16133" width="12.140625" style="3" customWidth="1"/>
    <col min="16134" max="16137" width="12.28515625" style="3" customWidth="1"/>
    <col min="16138" max="16384" width="9.140625" style="3"/>
  </cols>
  <sheetData>
    <row r="1" spans="1:9" ht="16.5" thickBot="1">
      <c r="A1" s="1"/>
      <c r="B1" s="1" t="s">
        <v>0</v>
      </c>
      <c r="C1" s="1" t="s">
        <v>1</v>
      </c>
      <c r="D1" s="2" t="s">
        <v>2</v>
      </c>
      <c r="E1" s="53" t="s">
        <v>3</v>
      </c>
      <c r="F1" s="54"/>
      <c r="G1" s="54"/>
      <c r="H1" s="54"/>
      <c r="I1" s="55"/>
    </row>
    <row r="2" spans="1:9" ht="16.5" thickBot="1">
      <c r="A2" s="4" t="s">
        <v>4</v>
      </c>
      <c r="B2" s="4" t="s">
        <v>5</v>
      </c>
      <c r="C2" s="4" t="s">
        <v>6</v>
      </c>
      <c r="D2" s="5" t="s">
        <v>7</v>
      </c>
      <c r="E2" s="6" t="s">
        <v>8</v>
      </c>
      <c r="F2" s="6" t="s">
        <v>9</v>
      </c>
      <c r="G2" s="6" t="s">
        <v>10</v>
      </c>
      <c r="H2" s="6" t="s">
        <v>11</v>
      </c>
      <c r="I2" s="6" t="s">
        <v>12</v>
      </c>
    </row>
    <row r="3" spans="1:9" ht="12.75">
      <c r="A3" s="7" t="s">
        <v>13</v>
      </c>
      <c r="B3" s="8" t="str">
        <f>'[1]Other Source Input'!C4</f>
        <v>Annual</v>
      </c>
      <c r="C3" s="9">
        <f>'[1]Other Source Input'!R4</f>
        <v>93.9</v>
      </c>
      <c r="D3" s="10">
        <f>'[1]Other Source Input'!E4</f>
        <v>12806</v>
      </c>
      <c r="E3" s="11">
        <f>'[1]Comparison Statistics Input'!EG4</f>
        <v>0</v>
      </c>
      <c r="F3" s="12">
        <f>'[1]Comparison Statistics Input'!EW4</f>
        <v>0</v>
      </c>
      <c r="G3" s="12">
        <f>'[1]Comparison Statistics Input'!FM4</f>
        <v>0</v>
      </c>
      <c r="H3" s="12">
        <f>'[1]Comparison Statistics Input'!GC4</f>
        <v>3</v>
      </c>
      <c r="I3" s="12">
        <f>'[1]Comparison Statistics Input'!GG4</f>
        <v>3</v>
      </c>
    </row>
    <row r="4" spans="1:9" ht="12.75">
      <c r="A4" s="13" t="s">
        <v>14</v>
      </c>
      <c r="B4" s="14" t="str">
        <f>'[1]Other Source Input'!C5</f>
        <v>4 Year</v>
      </c>
      <c r="C4" s="15">
        <f>'[1]Other Source Input'!R5</f>
        <v>96</v>
      </c>
      <c r="D4" s="16">
        <f>'[1]Other Source Input'!E5</f>
        <v>13205</v>
      </c>
      <c r="E4" s="11">
        <f>'[1]Comparison Statistics Input'!EG5</f>
        <v>0</v>
      </c>
      <c r="F4" s="17">
        <f>'[1]Comparison Statistics Input'!EW5</f>
        <v>0</v>
      </c>
      <c r="G4" s="17">
        <f>'[1]Comparison Statistics Input'!FM5</f>
        <v>0</v>
      </c>
      <c r="H4" s="17">
        <f>'[1]Comparison Statistics Input'!GC5</f>
        <v>6</v>
      </c>
      <c r="I4" s="17">
        <f>'[1]Comparison Statistics Input'!GG5</f>
        <v>25</v>
      </c>
    </row>
    <row r="5" spans="1:9" ht="12.75">
      <c r="A5" s="13" t="s">
        <v>15</v>
      </c>
      <c r="B5" s="14" t="str">
        <f>'[1]Other Source Input'!C6</f>
        <v>Annual</v>
      </c>
      <c r="C5" s="15">
        <f>'[1]Other Source Input'!R6</f>
        <v>97.4</v>
      </c>
      <c r="D5" s="16">
        <f>'[1]Other Source Input'!E6</f>
        <v>71600</v>
      </c>
      <c r="E5" s="11">
        <f>'[1]Comparison Statistics Input'!EG6</f>
        <v>52</v>
      </c>
      <c r="F5" s="17">
        <f>'[1]Comparison Statistics Input'!EW6</f>
        <v>59</v>
      </c>
      <c r="G5" s="17">
        <f>'[1]Comparison Statistics Input'!FM6</f>
        <v>142</v>
      </c>
      <c r="H5" s="17">
        <f>'[1]Comparison Statistics Input'!GC6</f>
        <v>24</v>
      </c>
      <c r="I5" s="17">
        <f>'[1]Comparison Statistics Input'!GG6</f>
        <v>277</v>
      </c>
    </row>
    <row r="6" spans="1:9" ht="12.75">
      <c r="A6" s="13" t="s">
        <v>16</v>
      </c>
      <c r="B6" s="14" t="str">
        <f>'[1]Other Source Input'!C7</f>
        <v>Annual</v>
      </c>
      <c r="C6" s="15">
        <f>'[1]Other Source Input'!R7</f>
        <v>82.3</v>
      </c>
      <c r="D6" s="16">
        <f>'[1]Other Source Input'!E7</f>
        <v>43334</v>
      </c>
      <c r="E6" s="11">
        <f>'[1]Comparison Statistics Input'!EG7</f>
        <v>77</v>
      </c>
      <c r="F6" s="17">
        <f>'[1]Comparison Statistics Input'!EW7</f>
        <v>6</v>
      </c>
      <c r="G6" s="17">
        <f>'[1]Comparison Statistics Input'!FM7</f>
        <v>0</v>
      </c>
      <c r="H6" s="17">
        <f>'[1]Comparison Statistics Input'!GC7</f>
        <v>1</v>
      </c>
      <c r="I6" s="17">
        <f>'[1]Comparison Statistics Input'!GG7</f>
        <v>84</v>
      </c>
    </row>
    <row r="7" spans="1:9" ht="12.75">
      <c r="A7" s="13" t="s">
        <v>17</v>
      </c>
      <c r="B7" s="14" t="str">
        <f>'[1]Other Source Input'!C8</f>
        <v>Annual</v>
      </c>
      <c r="C7" s="15">
        <f>'[1]Other Source Input'!R8</f>
        <v>91.1</v>
      </c>
      <c r="D7" s="16">
        <f>'[1]Other Source Input'!E8</f>
        <v>49583</v>
      </c>
      <c r="E7" s="11">
        <f>'[1]Comparison Statistics Input'!EG8</f>
        <v>60</v>
      </c>
      <c r="F7" s="17">
        <f>'[1]Comparison Statistics Input'!EW8</f>
        <v>11</v>
      </c>
      <c r="G7" s="17">
        <f>'[1]Comparison Statistics Input'!FM8</f>
        <v>52</v>
      </c>
      <c r="H7" s="17">
        <f>'[1]Comparison Statistics Input'!GC8</f>
        <v>89</v>
      </c>
      <c r="I7" s="17">
        <f>'[1]Comparison Statistics Input'!GG8</f>
        <v>212</v>
      </c>
    </row>
    <row r="8" spans="1:9" ht="12.75">
      <c r="A8" s="13" t="s">
        <v>18</v>
      </c>
      <c r="B8" s="14" t="str">
        <f>'[1]Other Source Input'!C9</f>
        <v>Annual</v>
      </c>
      <c r="C8" s="15">
        <f>'[1]Other Source Input'!R9</f>
        <v>96.1</v>
      </c>
      <c r="D8" s="16">
        <f>'[1]Other Source Input'!E9</f>
        <v>161009</v>
      </c>
      <c r="E8" s="11">
        <f>'[1]Comparison Statistics Input'!EG9</f>
        <v>87</v>
      </c>
      <c r="F8" s="17">
        <f>'[1]Comparison Statistics Input'!EW9</f>
        <v>40</v>
      </c>
      <c r="G8" s="17">
        <f>'[1]Comparison Statistics Input'!FM9</f>
        <v>84</v>
      </c>
      <c r="H8" s="17">
        <f>'[1]Comparison Statistics Input'!GC9</f>
        <v>565</v>
      </c>
      <c r="I8" s="17">
        <f>'[1]Comparison Statistics Input'!GG9</f>
        <v>776</v>
      </c>
    </row>
    <row r="9" spans="1:9" ht="12.75">
      <c r="A9" s="13" t="s">
        <v>19</v>
      </c>
      <c r="B9" s="18" t="s">
        <v>20</v>
      </c>
      <c r="C9" s="15">
        <f>'[1]Other Source Input'!R10</f>
        <v>97.8</v>
      </c>
      <c r="D9" s="16">
        <f>'[1]Other Source Input'!E10</f>
        <v>5435</v>
      </c>
      <c r="E9" s="11">
        <f>'[1]Comparison Statistics Input'!EG10</f>
        <v>0</v>
      </c>
      <c r="F9" s="17">
        <f>'[1]Comparison Statistics Input'!EW10</f>
        <v>0</v>
      </c>
      <c r="G9" s="17">
        <f>'[1]Comparison Statistics Input'!FM10</f>
        <v>0</v>
      </c>
      <c r="H9" s="17">
        <f>'[1]Comparison Statistics Input'!GC10</f>
        <v>0</v>
      </c>
      <c r="I9" s="17">
        <f>'[1]Comparison Statistics Input'!GG10</f>
        <v>0</v>
      </c>
    </row>
    <row r="10" spans="1:9" ht="12.75">
      <c r="A10" s="13" t="s">
        <v>21</v>
      </c>
      <c r="B10" s="14" t="str">
        <f>'[1]Other Source Input'!C11</f>
        <v>Annual</v>
      </c>
      <c r="C10" s="15">
        <f>'[1]Other Source Input'!R11</f>
        <v>96.1</v>
      </c>
      <c r="D10" s="16">
        <f>'[1]Other Source Input'!E11</f>
        <v>56057</v>
      </c>
      <c r="E10" s="11">
        <f>'[1]Comparison Statistics Input'!EG11</f>
        <v>87</v>
      </c>
      <c r="F10" s="17">
        <f>'[1]Comparison Statistics Input'!EW11</f>
        <v>13</v>
      </c>
      <c r="G10" s="17">
        <f>'[1]Comparison Statistics Input'!FM11</f>
        <v>22</v>
      </c>
      <c r="H10" s="17">
        <f>'[1]Comparison Statistics Input'!GC11</f>
        <v>0</v>
      </c>
      <c r="I10" s="17">
        <f>'[1]Comparison Statistics Input'!GG11</f>
        <v>122</v>
      </c>
    </row>
    <row r="11" spans="1:9" ht="12.75">
      <c r="A11" s="13" t="s">
        <v>22</v>
      </c>
      <c r="B11" s="18" t="s">
        <v>20</v>
      </c>
      <c r="C11" s="15">
        <f>'[1]Other Source Input'!R12</f>
        <v>93.8</v>
      </c>
      <c r="D11" s="16">
        <f>'[1]Other Source Input'!E12</f>
        <v>25725</v>
      </c>
      <c r="E11" s="11">
        <f>'[1]Comparison Statistics Input'!EG12</f>
        <v>0</v>
      </c>
      <c r="F11" s="17">
        <f>'[1]Comparison Statistics Input'!EW12</f>
        <v>0</v>
      </c>
      <c r="G11" s="17">
        <f>'[1]Comparison Statistics Input'!FM12</f>
        <v>0</v>
      </c>
      <c r="H11" s="17">
        <f>'[1]Comparison Statistics Input'!GC12</f>
        <v>42</v>
      </c>
      <c r="I11" s="17">
        <f>'[1]Comparison Statistics Input'!GG12</f>
        <v>42</v>
      </c>
    </row>
    <row r="12" spans="1:9" ht="12.75">
      <c r="A12" s="13" t="s">
        <v>23</v>
      </c>
      <c r="B12" s="18" t="s">
        <v>20</v>
      </c>
      <c r="C12" s="15">
        <f>'[1]Other Source Input'!R13</f>
        <v>99.9</v>
      </c>
      <c r="D12" s="16">
        <f>'[1]Other Source Input'!E13</f>
        <v>9242</v>
      </c>
      <c r="E12" s="11">
        <f>'[1]Comparison Statistics Input'!EG13</f>
        <v>2</v>
      </c>
      <c r="F12" s="17">
        <f>'[1]Comparison Statistics Input'!EW13</f>
        <v>1</v>
      </c>
      <c r="G12" s="17">
        <f>'[1]Comparison Statistics Input'!FM13</f>
        <v>7</v>
      </c>
      <c r="H12" s="17">
        <f>'[1]Comparison Statistics Input'!GC13</f>
        <v>0</v>
      </c>
      <c r="I12" s="17">
        <f>'[1]Comparison Statistics Input'!GG13</f>
        <v>10</v>
      </c>
    </row>
    <row r="13" spans="1:9" ht="12.75">
      <c r="A13" s="13" t="s">
        <v>24</v>
      </c>
      <c r="B13" s="14" t="str">
        <f>'[1]Other Source Input'!C14</f>
        <v>Annual</v>
      </c>
      <c r="C13" s="15">
        <f>'[1]Other Source Input'!R14</f>
        <v>91</v>
      </c>
      <c r="D13" s="16">
        <f>'[1]Other Source Input'!E14</f>
        <v>29109</v>
      </c>
      <c r="E13" s="11">
        <f>'[1]Comparison Statistics Input'!EG14</f>
        <v>0</v>
      </c>
      <c r="F13" s="17">
        <f>'[1]Comparison Statistics Input'!EW14</f>
        <v>7</v>
      </c>
      <c r="G13" s="17">
        <f>'[1]Comparison Statistics Input'!FM14</f>
        <v>9</v>
      </c>
      <c r="H13" s="17">
        <f>'[1]Comparison Statistics Input'!GC14</f>
        <v>0</v>
      </c>
      <c r="I13" s="17">
        <f>'[1]Comparison Statistics Input'!GG14</f>
        <v>16</v>
      </c>
    </row>
    <row r="14" spans="1:9" ht="12.75">
      <c r="A14" s="13" t="s">
        <v>25</v>
      </c>
      <c r="B14" s="14" t="str">
        <f>'[1]Other Source Input'!C15</f>
        <v>Annual</v>
      </c>
      <c r="C14" s="15">
        <f>'[1]Other Source Input'!R15</f>
        <v>99.3</v>
      </c>
      <c r="D14" s="16">
        <f>'[1]Other Source Input'!E15</f>
        <v>3275</v>
      </c>
      <c r="E14" s="11">
        <f>'[1]Comparison Statistics Input'!EG15</f>
        <v>0</v>
      </c>
      <c r="F14" s="17">
        <f>'[1]Comparison Statistics Input'!EW15</f>
        <v>0</v>
      </c>
      <c r="G14" s="17">
        <f>'[1]Comparison Statistics Input'!FM15</f>
        <v>3</v>
      </c>
      <c r="H14" s="17">
        <f>'[1]Comparison Statistics Input'!GC15</f>
        <v>0</v>
      </c>
      <c r="I14" s="17">
        <f>'[1]Comparison Statistics Input'!GG15</f>
        <v>3</v>
      </c>
    </row>
    <row r="15" spans="1:9" ht="12.75">
      <c r="A15" s="13" t="s">
        <v>26</v>
      </c>
      <c r="B15" s="14" t="str">
        <f>'[1]Other Source Input'!C16</f>
        <v>Annual</v>
      </c>
      <c r="C15" s="15">
        <f>'[1]Other Source Input'!R16</f>
        <v>79.2</v>
      </c>
      <c r="D15" s="16">
        <f>'[1]Other Source Input'!E16</f>
        <v>53373</v>
      </c>
      <c r="E15" s="11">
        <f>'[1]Comparison Statistics Input'!EG16</f>
        <v>34</v>
      </c>
      <c r="F15" s="17">
        <f>'[1]Comparison Statistics Input'!EW16</f>
        <v>9</v>
      </c>
      <c r="G15" s="17">
        <f>'[1]Comparison Statistics Input'!FM16</f>
        <v>22</v>
      </c>
      <c r="H15" s="17">
        <f>'[1]Comparison Statistics Input'!GC16</f>
        <v>111</v>
      </c>
      <c r="I15" s="17">
        <f>'[1]Comparison Statistics Input'!GG16</f>
        <v>176</v>
      </c>
    </row>
    <row r="16" spans="1:9" ht="12.75">
      <c r="A16" s="13" t="s">
        <v>27</v>
      </c>
      <c r="B16" s="14" t="str">
        <f>'[1]Other Source Input'!C17</f>
        <v>4 Year</v>
      </c>
      <c r="C16" s="15">
        <f>'[1]Other Source Input'!R17</f>
        <v>97.8</v>
      </c>
      <c r="D16" s="16">
        <f>'[1]Other Source Input'!E17</f>
        <v>56919</v>
      </c>
      <c r="E16" s="11">
        <f>'[1]Comparison Statistics Input'!EG17</f>
        <v>12</v>
      </c>
      <c r="F16" s="17">
        <f>'[1]Comparison Statistics Input'!EW17</f>
        <v>5</v>
      </c>
      <c r="G16" s="17">
        <f>'[1]Comparison Statistics Input'!FM17</f>
        <v>0</v>
      </c>
      <c r="H16" s="17">
        <f>'[1]Comparison Statistics Input'!GC17</f>
        <v>74</v>
      </c>
      <c r="I16" s="17">
        <f>'[1]Comparison Statistics Input'!GG17</f>
        <v>91</v>
      </c>
    </row>
    <row r="17" spans="1:9" ht="12.75">
      <c r="A17" s="13" t="s">
        <v>28</v>
      </c>
      <c r="B17" s="14" t="str">
        <f>'[1]Other Source Input'!C18</f>
        <v>Annual</v>
      </c>
      <c r="C17" s="15">
        <f>'[1]Other Source Input'!R18</f>
        <v>94.9</v>
      </c>
      <c r="D17" s="16">
        <f>'[1]Other Source Input'!E18</f>
        <v>49176</v>
      </c>
      <c r="E17" s="11">
        <f>'[1]Comparison Statistics Input'!EG18</f>
        <v>95</v>
      </c>
      <c r="F17" s="17">
        <f>'[1]Comparison Statistics Input'!EW18</f>
        <v>40</v>
      </c>
      <c r="G17" s="17">
        <f>'[1]Comparison Statistics Input'!FM18</f>
        <v>120</v>
      </c>
      <c r="H17" s="17">
        <f>'[1]Comparison Statistics Input'!GC18</f>
        <v>7</v>
      </c>
      <c r="I17" s="17">
        <f>'[1]Comparison Statistics Input'!GG18</f>
        <v>262</v>
      </c>
    </row>
    <row r="18" spans="1:9" ht="12.75">
      <c r="A18" s="13" t="s">
        <v>29</v>
      </c>
      <c r="B18" s="14" t="str">
        <f>'[1]Other Source Input'!C19</f>
        <v>4 Year</v>
      </c>
      <c r="C18" s="15">
        <f>'[1]Other Source Input'!R19</f>
        <v>98.9</v>
      </c>
      <c r="D18" s="16">
        <f>'[1]Other Source Input'!E19</f>
        <v>29396</v>
      </c>
      <c r="E18" s="11">
        <f>'[1]Comparison Statistics Input'!EG19</f>
        <v>10</v>
      </c>
      <c r="F18" s="17">
        <f>'[1]Comparison Statistics Input'!EW19</f>
        <v>2</v>
      </c>
      <c r="G18" s="17">
        <f>'[1]Comparison Statistics Input'!FM19</f>
        <v>23</v>
      </c>
      <c r="H18" s="17">
        <f>'[1]Comparison Statistics Input'!GC19</f>
        <v>1</v>
      </c>
      <c r="I18" s="17">
        <f>'[1]Comparison Statistics Input'!GG19</f>
        <v>36</v>
      </c>
    </row>
    <row r="19" spans="1:9" ht="12.75">
      <c r="A19" s="13" t="s">
        <v>30</v>
      </c>
      <c r="B19" s="14" t="str">
        <f>'[1]Other Source Input'!C20</f>
        <v>Annual</v>
      </c>
      <c r="C19" s="15">
        <f>'[1]Other Source Input'!R20</f>
        <v>90.9</v>
      </c>
      <c r="D19" s="16">
        <f>'[1]Other Source Input'!E20</f>
        <v>668896</v>
      </c>
      <c r="E19" s="11">
        <f>'[1]Comparison Statistics Input'!EG20</f>
        <v>134</v>
      </c>
      <c r="F19" s="17">
        <f>'[1]Comparison Statistics Input'!EW20</f>
        <v>383</v>
      </c>
      <c r="G19" s="17">
        <f>'[1]Comparison Statistics Input'!FM20</f>
        <v>688</v>
      </c>
      <c r="H19" s="17">
        <f>'[1]Comparison Statistics Input'!GC20</f>
        <v>3560</v>
      </c>
      <c r="I19" s="17">
        <f>'[1]Comparison Statistics Input'!GG20</f>
        <v>4765</v>
      </c>
    </row>
    <row r="20" spans="1:9" ht="12.75">
      <c r="A20" s="13" t="s">
        <v>31</v>
      </c>
      <c r="B20" s="14" t="str">
        <f>'[1]Other Source Input'!C21</f>
        <v>Annual</v>
      </c>
      <c r="C20" s="15">
        <f>'[1]Other Source Input'!R21</f>
        <v>90.9</v>
      </c>
      <c r="D20" s="16">
        <f>'[1]Other Source Input'!E21</f>
        <v>113399</v>
      </c>
      <c r="E20" s="11">
        <f>'[1]Comparison Statistics Input'!EG21</f>
        <v>36</v>
      </c>
      <c r="F20" s="17">
        <f>'[1]Comparison Statistics Input'!EW21</f>
        <v>18</v>
      </c>
      <c r="G20" s="17">
        <f>'[1]Comparison Statistics Input'!FM21</f>
        <v>17</v>
      </c>
      <c r="H20" s="17">
        <f>'[1]Comparison Statistics Input'!GC21</f>
        <v>157</v>
      </c>
      <c r="I20" s="17">
        <f>'[1]Comparison Statistics Input'!GG21</f>
        <v>228</v>
      </c>
    </row>
    <row r="21" spans="1:9" ht="12.75">
      <c r="A21" s="13" t="s">
        <v>32</v>
      </c>
      <c r="B21" s="18" t="s">
        <v>20</v>
      </c>
      <c r="C21" s="15">
        <f>'[1]Other Source Input'!R22</f>
        <v>90.5</v>
      </c>
      <c r="D21" s="16">
        <f>'[1]Other Source Input'!E22</f>
        <v>33730</v>
      </c>
      <c r="E21" s="11">
        <f>'[1]Comparison Statistics Input'!EG22</f>
        <v>5</v>
      </c>
      <c r="F21" s="17">
        <f>'[1]Comparison Statistics Input'!EW22</f>
        <v>5</v>
      </c>
      <c r="G21" s="17">
        <f>'[1]Comparison Statistics Input'!FM22</f>
        <v>1</v>
      </c>
      <c r="H21" s="17">
        <f>'[1]Comparison Statistics Input'!GC22</f>
        <v>109</v>
      </c>
      <c r="I21" s="17">
        <f>'[1]Comparison Statistics Input'!GG22</f>
        <v>120</v>
      </c>
    </row>
    <row r="22" spans="1:9" ht="12.75">
      <c r="A22" s="19" t="s">
        <v>33</v>
      </c>
      <c r="B22" s="14" t="str">
        <f>'[1]Other Source Input'!C23</f>
        <v>Annual</v>
      </c>
      <c r="C22" s="15">
        <f>'[1]Other Source Input'!R23</f>
        <v>95.6</v>
      </c>
      <c r="D22" s="16">
        <f>'[1]Other Source Input'!E23</f>
        <v>18630</v>
      </c>
      <c r="E22" s="11">
        <f>'[1]Comparison Statistics Input'!EG23</f>
        <v>23</v>
      </c>
      <c r="F22" s="17">
        <f>'[1]Comparison Statistics Input'!EW23</f>
        <v>17</v>
      </c>
      <c r="G22" s="17">
        <f>'[1]Comparison Statistics Input'!FM23</f>
        <v>0</v>
      </c>
      <c r="H22" s="17">
        <f>'[1]Comparison Statistics Input'!GC23</f>
        <v>102</v>
      </c>
      <c r="I22" s="17">
        <f>'[1]Comparison Statistics Input'!GG23</f>
        <v>142</v>
      </c>
    </row>
    <row r="23" spans="1:9" ht="12.75">
      <c r="A23" s="13" t="s">
        <v>34</v>
      </c>
      <c r="B23" s="14" t="str">
        <f>'[1]Other Source Input'!C24</f>
        <v>Annual</v>
      </c>
      <c r="C23" s="15">
        <f>'[1]Other Source Input'!R24</f>
        <v>99.5</v>
      </c>
      <c r="D23" s="16">
        <f>'[1]Other Source Input'!E24</f>
        <v>59526</v>
      </c>
      <c r="E23" s="11">
        <f>'[1]Comparison Statistics Input'!EG24</f>
        <v>0</v>
      </c>
      <c r="F23" s="17">
        <f>'[1]Comparison Statistics Input'!EW24</f>
        <v>22</v>
      </c>
      <c r="G23" s="17">
        <f>'[1]Comparison Statistics Input'!FM24</f>
        <v>2</v>
      </c>
      <c r="H23" s="17">
        <f>'[1]Comparison Statistics Input'!GC24</f>
        <v>176</v>
      </c>
      <c r="I23" s="17">
        <f>'[1]Comparison Statistics Input'!GG24</f>
        <v>200</v>
      </c>
    </row>
    <row r="24" spans="1:9" ht="12.75">
      <c r="A24" s="13" t="s">
        <v>35</v>
      </c>
      <c r="B24" s="14" t="str">
        <f>'[1]Other Source Input'!C25</f>
        <v>Annual</v>
      </c>
      <c r="C24" s="15">
        <f>'[1]Other Source Input'!R25</f>
        <v>91.6</v>
      </c>
      <c r="D24" s="16">
        <f>'[1]Other Source Input'!E25</f>
        <v>16930</v>
      </c>
      <c r="E24" s="11">
        <f>'[1]Comparison Statistics Input'!EG25</f>
        <v>0</v>
      </c>
      <c r="F24" s="17">
        <f>'[1]Comparison Statistics Input'!EW25</f>
        <v>0</v>
      </c>
      <c r="G24" s="17">
        <f>'[1]Comparison Statistics Input'!FM25</f>
        <v>1</v>
      </c>
      <c r="H24" s="17">
        <f>'[1]Comparison Statistics Input'!GC25</f>
        <v>0</v>
      </c>
      <c r="I24" s="17">
        <f>'[1]Comparison Statistics Input'!GG25</f>
        <v>1</v>
      </c>
    </row>
    <row r="25" spans="1:9" ht="12.75">
      <c r="A25" s="13" t="s">
        <v>36</v>
      </c>
      <c r="B25" s="14" t="str">
        <f>'[1]Other Source Input'!C26</f>
        <v>Annual</v>
      </c>
      <c r="C25" s="15">
        <f>'[1]Other Source Input'!R26</f>
        <v>98</v>
      </c>
      <c r="D25" s="16">
        <f>'[1]Other Source Input'!E26</f>
        <v>51973</v>
      </c>
      <c r="E25" s="11">
        <f>'[1]Comparison Statistics Input'!EG26</f>
        <v>55</v>
      </c>
      <c r="F25" s="17">
        <f>'[1]Comparison Statistics Input'!EW26</f>
        <v>12</v>
      </c>
      <c r="G25" s="17">
        <f>'[1]Comparison Statistics Input'!FM26</f>
        <v>178</v>
      </c>
      <c r="H25" s="17">
        <f>'[1]Comparison Statistics Input'!GC26</f>
        <v>0</v>
      </c>
      <c r="I25" s="17">
        <f>'[1]Comparison Statistics Input'!GG26</f>
        <v>245</v>
      </c>
    </row>
    <row r="26" spans="1:9" ht="12.75">
      <c r="A26" s="13" t="s">
        <v>37</v>
      </c>
      <c r="B26" s="14" t="str">
        <f>'[1]Other Source Input'!C27</f>
        <v>Annual</v>
      </c>
      <c r="C26" s="15">
        <f>'[1]Other Source Input'!R27</f>
        <v>91.8</v>
      </c>
      <c r="D26" s="16">
        <f>'[1]Other Source Input'!E27</f>
        <v>45997</v>
      </c>
      <c r="E26" s="11">
        <f>'[1]Comparison Statistics Input'!EG27</f>
        <v>40</v>
      </c>
      <c r="F26" s="17">
        <f>'[1]Comparison Statistics Input'!EW27</f>
        <v>1</v>
      </c>
      <c r="G26" s="17">
        <f>'[1]Comparison Statistics Input'!FM27</f>
        <v>37</v>
      </c>
      <c r="H26" s="17">
        <f>'[1]Comparison Statistics Input'!GC27</f>
        <v>2</v>
      </c>
      <c r="I26" s="17">
        <f>'[1]Comparison Statistics Input'!GG27</f>
        <v>80</v>
      </c>
    </row>
    <row r="27" spans="1:9" ht="12.75">
      <c r="A27" s="13" t="s">
        <v>38</v>
      </c>
      <c r="B27" s="14" t="str">
        <f>'[1]Other Source Input'!C28</f>
        <v>Annual</v>
      </c>
      <c r="C27" s="15">
        <f>'[1]Other Source Input'!R28</f>
        <v>99</v>
      </c>
      <c r="D27" s="16">
        <f>'[1]Other Source Input'!E28</f>
        <v>34625</v>
      </c>
      <c r="E27" s="11">
        <f>'[1]Comparison Statistics Input'!EG28</f>
        <v>6</v>
      </c>
      <c r="F27" s="17">
        <f>'[1]Comparison Statistics Input'!EW28</f>
        <v>3</v>
      </c>
      <c r="G27" s="17">
        <f>'[1]Comparison Statistics Input'!FM28</f>
        <v>14</v>
      </c>
      <c r="H27" s="17">
        <f>'[1]Comparison Statistics Input'!GC28</f>
        <v>25</v>
      </c>
      <c r="I27" s="17">
        <f>'[1]Comparison Statistics Input'!GG28</f>
        <v>48</v>
      </c>
    </row>
    <row r="28" spans="1:9" ht="12.75">
      <c r="A28" s="13" t="s">
        <v>39</v>
      </c>
      <c r="B28" s="14" t="str">
        <f>'[1]Other Source Input'!C29</f>
        <v>Annual</v>
      </c>
      <c r="C28" s="15">
        <f>'[1]Other Source Input'!R29</f>
        <v>94.8</v>
      </c>
      <c r="D28" s="16">
        <f>'[1]Other Source Input'!E29</f>
        <v>14904</v>
      </c>
      <c r="E28" s="11">
        <f>'[1]Comparison Statistics Input'!EG29</f>
        <v>13</v>
      </c>
      <c r="F28" s="17">
        <f>'[1]Comparison Statistics Input'!EW29</f>
        <v>0</v>
      </c>
      <c r="G28" s="17">
        <f>'[1]Comparison Statistics Input'!FM29</f>
        <v>0</v>
      </c>
      <c r="H28" s="17">
        <f>'[1]Comparison Statistics Input'!GC29</f>
        <v>26</v>
      </c>
      <c r="I28" s="17">
        <f>'[1]Comparison Statistics Input'!GG29</f>
        <v>39</v>
      </c>
    </row>
    <row r="29" spans="1:9" ht="12.75">
      <c r="A29" s="13" t="s">
        <v>40</v>
      </c>
      <c r="B29" s="14" t="str">
        <f>'[1]Other Source Input'!C30</f>
        <v>Annual</v>
      </c>
      <c r="C29" s="15">
        <f>'[1]Other Source Input'!R30</f>
        <v>88.8</v>
      </c>
      <c r="D29" s="16">
        <f>'[1]Other Source Input'!E30</f>
        <v>323224</v>
      </c>
      <c r="E29" s="11">
        <f>'[1]Comparison Statistics Input'!EG30</f>
        <v>168</v>
      </c>
      <c r="F29" s="17">
        <f>'[1]Comparison Statistics Input'!EW30</f>
        <v>98</v>
      </c>
      <c r="G29" s="17">
        <f>'[1]Comparison Statistics Input'!FM30</f>
        <v>335</v>
      </c>
      <c r="H29" s="17">
        <f>'[1]Comparison Statistics Input'!GC30</f>
        <v>716</v>
      </c>
      <c r="I29" s="17">
        <f>'[1]Comparison Statistics Input'!GG30</f>
        <v>1317</v>
      </c>
    </row>
    <row r="30" spans="1:9" ht="12.75">
      <c r="A30" s="13" t="s">
        <v>41</v>
      </c>
      <c r="B30" s="14" t="str">
        <f>'[1]Other Source Input'!C31</f>
        <v>Annual</v>
      </c>
      <c r="C30" s="15">
        <f>'[1]Other Source Input'!R31</f>
        <v>97.3</v>
      </c>
      <c r="D30" s="16">
        <f>'[1]Other Source Input'!E31</f>
        <v>16840</v>
      </c>
      <c r="E30" s="11">
        <f>'[1]Comparison Statistics Input'!EG31</f>
        <v>4</v>
      </c>
      <c r="F30" s="17">
        <f>'[1]Comparison Statistics Input'!EW31</f>
        <v>10</v>
      </c>
      <c r="G30" s="17">
        <f>'[1]Comparison Statistics Input'!FM31</f>
        <v>0</v>
      </c>
      <c r="H30" s="17">
        <f>'[1]Comparison Statistics Input'!GC31</f>
        <v>76</v>
      </c>
      <c r="I30" s="17">
        <f>'[1]Comparison Statistics Input'!GG31</f>
        <v>90</v>
      </c>
    </row>
    <row r="31" spans="1:9" ht="12.75">
      <c r="A31" s="13" t="s">
        <v>42</v>
      </c>
      <c r="B31" s="14" t="str">
        <f>'[1]Other Source Input'!C32</f>
        <v>Annual</v>
      </c>
      <c r="C31" s="15">
        <f>'[1]Other Source Input'!R32</f>
        <v>94.3</v>
      </c>
      <c r="D31" s="16">
        <f>'[1]Other Source Input'!E32</f>
        <v>66604</v>
      </c>
      <c r="E31" s="11">
        <f>'[1]Comparison Statistics Input'!EG32</f>
        <v>8</v>
      </c>
      <c r="F31" s="17">
        <f>'[1]Comparison Statistics Input'!EW32</f>
        <v>22</v>
      </c>
      <c r="G31" s="17">
        <f>'[1]Comparison Statistics Input'!FM32</f>
        <v>0</v>
      </c>
      <c r="H31" s="17">
        <f>'[1]Comparison Statistics Input'!GC32</f>
        <v>236</v>
      </c>
      <c r="I31" s="17">
        <f>'[1]Comparison Statistics Input'!GG32</f>
        <v>266</v>
      </c>
    </row>
    <row r="32" spans="1:9" ht="12.75">
      <c r="A32" s="13" t="s">
        <v>43</v>
      </c>
      <c r="B32" s="14" t="str">
        <f>'[1]Other Source Input'!C33</f>
        <v>Annual</v>
      </c>
      <c r="C32" s="15">
        <f>'[1]Other Source Input'!R33</f>
        <v>100</v>
      </c>
      <c r="D32" s="16">
        <f>'[1]Other Source Input'!E33</f>
        <v>7696</v>
      </c>
      <c r="E32" s="11">
        <f>'[1]Comparison Statistics Input'!EG33</f>
        <v>2</v>
      </c>
      <c r="F32" s="17">
        <f>'[1]Comparison Statistics Input'!EW33</f>
        <v>0</v>
      </c>
      <c r="G32" s="17">
        <f>'[1]Comparison Statistics Input'!FM33</f>
        <v>7</v>
      </c>
      <c r="H32" s="17">
        <f>'[1]Comparison Statistics Input'!GC33</f>
        <v>1</v>
      </c>
      <c r="I32" s="17">
        <f>'[1]Comparison Statistics Input'!GG33</f>
        <v>10</v>
      </c>
    </row>
    <row r="33" spans="1:9" ht="12.75">
      <c r="A33" s="13" t="s">
        <v>44</v>
      </c>
      <c r="B33" s="14" t="str">
        <f>'[1]Other Source Input'!C34</f>
        <v>Annual</v>
      </c>
      <c r="C33" s="15">
        <f>'[1]Other Source Input'!R34</f>
        <v>94.2</v>
      </c>
      <c r="D33" s="16">
        <f>'[1]Other Source Input'!E34</f>
        <v>286187</v>
      </c>
      <c r="E33" s="11">
        <f>'[1]Comparison Statistics Input'!EG34</f>
        <v>75</v>
      </c>
      <c r="F33" s="17">
        <f>'[1]Comparison Statistics Input'!EW34</f>
        <v>34</v>
      </c>
      <c r="G33" s="17">
        <f>'[1]Comparison Statistics Input'!FM34</f>
        <v>90</v>
      </c>
      <c r="H33" s="17">
        <f>'[1]Comparison Statistics Input'!GC34</f>
        <v>659</v>
      </c>
      <c r="I33" s="17">
        <f>'[1]Comparison Statistics Input'!GG34</f>
        <v>858</v>
      </c>
    </row>
    <row r="34" spans="1:9" ht="12.75">
      <c r="A34" s="13" t="s">
        <v>45</v>
      </c>
      <c r="B34" s="14" t="str">
        <f>'[1]Other Source Input'!C35</f>
        <v>Annual</v>
      </c>
      <c r="C34" s="15">
        <f>'[1]Other Source Input'!R35</f>
        <v>94.4</v>
      </c>
      <c r="D34" s="16">
        <f>'[1]Other Source Input'!E35</f>
        <v>198820</v>
      </c>
      <c r="E34" s="11">
        <f>'[1]Comparison Statistics Input'!EG35</f>
        <v>533</v>
      </c>
      <c r="F34" s="17">
        <f>'[1]Comparison Statistics Input'!EW35</f>
        <v>145</v>
      </c>
      <c r="G34" s="17">
        <f>'[1]Comparison Statistics Input'!FM35</f>
        <v>356</v>
      </c>
      <c r="H34" s="17">
        <f>'[1]Comparison Statistics Input'!GC35</f>
        <v>2</v>
      </c>
      <c r="I34" s="17">
        <f>'[1]Comparison Statistics Input'!GG35</f>
        <v>1036</v>
      </c>
    </row>
    <row r="35" spans="1:9" ht="12.75">
      <c r="A35" s="13" t="s">
        <v>46</v>
      </c>
      <c r="B35" s="14" t="str">
        <f>'[1]Other Source Input'!C36</f>
        <v>Annual</v>
      </c>
      <c r="C35" s="15">
        <f>'[1]Other Source Input'!R36</f>
        <v>95.6</v>
      </c>
      <c r="D35" s="16">
        <f>'[1]Other Source Input'!E36</f>
        <v>39733</v>
      </c>
      <c r="E35" s="11">
        <f>'[1]Comparison Statistics Input'!EG36</f>
        <v>1</v>
      </c>
      <c r="F35" s="17">
        <f>'[1]Comparison Statistics Input'!EW36</f>
        <v>1</v>
      </c>
      <c r="G35" s="17">
        <f>'[1]Comparison Statistics Input'!FM36</f>
        <v>0</v>
      </c>
      <c r="H35" s="17">
        <f>'[1]Comparison Statistics Input'!GC36</f>
        <v>76</v>
      </c>
      <c r="I35" s="17">
        <f>'[1]Comparison Statistics Input'!GG36</f>
        <v>78</v>
      </c>
    </row>
    <row r="36" spans="1:9" ht="12.75" customHeight="1">
      <c r="A36" s="13" t="s">
        <v>47</v>
      </c>
      <c r="B36" s="14" t="str">
        <f>'[1]Other Source Input'!C37</f>
        <v>Annual</v>
      </c>
      <c r="C36" s="15">
        <f>'[1]Other Source Input'!R37</f>
        <v>94.4</v>
      </c>
      <c r="D36" s="16">
        <f>'[1]Other Source Input'!E37</f>
        <v>110770</v>
      </c>
      <c r="E36" s="11">
        <f>'[1]Comparison Statistics Input'!EG37</f>
        <v>167</v>
      </c>
      <c r="F36" s="17">
        <f>'[1]Comparison Statistics Input'!EW37</f>
        <v>322</v>
      </c>
      <c r="G36" s="17">
        <f>'[1]Comparison Statistics Input'!FM37</f>
        <v>324</v>
      </c>
      <c r="H36" s="17">
        <f>'[1]Comparison Statistics Input'!GC37</f>
        <v>9</v>
      </c>
      <c r="I36" s="17">
        <f>'[1]Comparison Statistics Input'!GG37</f>
        <v>822</v>
      </c>
    </row>
    <row r="37" spans="1:9" ht="12.75" customHeight="1">
      <c r="A37" s="13" t="s">
        <v>48</v>
      </c>
      <c r="B37" s="14" t="str">
        <f>'[1]Other Source Input'!C38</f>
        <v>4 Year</v>
      </c>
      <c r="C37" s="15">
        <f>'[1]Other Source Input'!R38</f>
        <v>99</v>
      </c>
      <c r="D37" s="16">
        <f>'[1]Other Source Input'!E38</f>
        <v>4138</v>
      </c>
      <c r="E37" s="11">
        <f>'[1]Comparison Statistics Input'!EG38</f>
        <v>29</v>
      </c>
      <c r="F37" s="17">
        <f>'[1]Comparison Statistics Input'!EW38</f>
        <v>4</v>
      </c>
      <c r="G37" s="17">
        <f>'[1]Comparison Statistics Input'!FM38</f>
        <v>15</v>
      </c>
      <c r="H37" s="17">
        <f>'[1]Comparison Statistics Input'!GC38</f>
        <v>0</v>
      </c>
      <c r="I37" s="17">
        <f>'[1]Comparison Statistics Input'!GG38</f>
        <v>48</v>
      </c>
    </row>
    <row r="38" spans="1:9" s="20" customFormat="1" ht="12.75" customHeight="1">
      <c r="A38" s="13" t="s">
        <v>49</v>
      </c>
      <c r="B38" s="14" t="str">
        <f>'[1]Other Source Input'!C39</f>
        <v>Annual</v>
      </c>
      <c r="C38" s="15">
        <f>'[1]Other Source Input'!R39</f>
        <v>94.5</v>
      </c>
      <c r="D38" s="16">
        <f>'[1]Other Source Input'!E39</f>
        <v>27826</v>
      </c>
      <c r="E38" s="11">
        <f>'[1]Comparison Statistics Input'!EG39</f>
        <v>8</v>
      </c>
      <c r="F38" s="17">
        <f>'[1]Comparison Statistics Input'!EW39</f>
        <v>3</v>
      </c>
      <c r="G38" s="17">
        <f>'[1]Comparison Statistics Input'!FM39</f>
        <v>7</v>
      </c>
      <c r="H38" s="17">
        <f>'[1]Comparison Statistics Input'!GC39</f>
        <v>0</v>
      </c>
      <c r="I38" s="17">
        <f>'[1]Comparison Statistics Input'!GG39</f>
        <v>18</v>
      </c>
    </row>
    <row r="39" spans="1:9" s="20" customFormat="1" ht="12.75">
      <c r="A39" s="13" t="s">
        <v>50</v>
      </c>
      <c r="B39" s="14" t="str">
        <f>'[1]Other Source Input'!C40</f>
        <v>Annual</v>
      </c>
      <c r="C39" s="15">
        <f>'[1]Other Source Input'!R40</f>
        <v>86.1</v>
      </c>
      <c r="D39" s="16">
        <f>'[1]Other Source Input'!E40</f>
        <v>105236</v>
      </c>
      <c r="E39" s="11">
        <f>'[1]Comparison Statistics Input'!EG40</f>
        <v>108</v>
      </c>
      <c r="F39" s="17">
        <f>'[1]Comparison Statistics Input'!EW40</f>
        <v>31</v>
      </c>
      <c r="G39" s="17">
        <f>'[1]Comparison Statistics Input'!FM40</f>
        <v>39</v>
      </c>
      <c r="H39" s="17">
        <f>'[1]Comparison Statistics Input'!GC40</f>
        <v>140</v>
      </c>
      <c r="I39" s="17">
        <f>'[1]Comparison Statistics Input'!GG40</f>
        <v>318</v>
      </c>
    </row>
    <row r="40" spans="1:9" s="20" customFormat="1" ht="12.75">
      <c r="A40" s="13" t="s">
        <v>51</v>
      </c>
      <c r="B40" s="14" t="str">
        <f>'[1]Other Source Input'!C41</f>
        <v>Annual</v>
      </c>
      <c r="C40" s="15">
        <f>'[1]Other Source Input'!R41</f>
        <v>83.2</v>
      </c>
      <c r="D40" s="16">
        <f>'[1]Other Source Input'!E41</f>
        <v>35586</v>
      </c>
      <c r="E40" s="11">
        <f>'[1]Comparison Statistics Input'!EG41</f>
        <v>2</v>
      </c>
      <c r="F40" s="17">
        <f>'[1]Comparison Statistics Input'!EW41</f>
        <v>0</v>
      </c>
      <c r="G40" s="17">
        <f>'[1]Comparison Statistics Input'!FM41</f>
        <v>1</v>
      </c>
      <c r="H40" s="17">
        <f>'[1]Comparison Statistics Input'!GC41</f>
        <v>0</v>
      </c>
      <c r="I40" s="17">
        <f>'[1]Comparison Statistics Input'!GG41</f>
        <v>3</v>
      </c>
    </row>
    <row r="41" spans="1:9" s="20" customFormat="1" ht="13.5" thickBot="1">
      <c r="A41" s="21" t="s">
        <v>52</v>
      </c>
      <c r="B41" s="22" t="str">
        <f>'[1]Other Source Input'!C42</f>
        <v>Annual</v>
      </c>
      <c r="C41" s="23">
        <f>'[1]Other Source Input'!R42</f>
        <v>91.7</v>
      </c>
      <c r="D41" s="24">
        <f>'[1]Other Source Input'!E42</f>
        <v>101547</v>
      </c>
      <c r="E41" s="11">
        <f>'[1]Comparison Statistics Input'!EG42</f>
        <v>46</v>
      </c>
      <c r="F41" s="25">
        <f>'[1]Comparison Statistics Input'!EW42</f>
        <v>15</v>
      </c>
      <c r="G41" s="25">
        <f>'[1]Comparison Statistics Input'!FM42</f>
        <v>184</v>
      </c>
      <c r="H41" s="25">
        <f>'[1]Comparison Statistics Input'!GC42</f>
        <v>0</v>
      </c>
      <c r="I41" s="25">
        <f>'[1]Comparison Statistics Input'!GG42</f>
        <v>245</v>
      </c>
    </row>
    <row r="42" spans="1:9" s="20" customFormat="1" ht="13.5" thickBot="1">
      <c r="A42" s="26" t="s">
        <v>53</v>
      </c>
      <c r="B42" s="27"/>
      <c r="C42" s="28"/>
      <c r="D42" s="29">
        <f t="shared" ref="D42:I42" si="0">SUM(D3:D41)</f>
        <v>3052061</v>
      </c>
      <c r="E42" s="29">
        <f t="shared" si="0"/>
        <v>1979</v>
      </c>
      <c r="F42" s="29">
        <f t="shared" si="0"/>
        <v>1339</v>
      </c>
      <c r="G42" s="29">
        <f t="shared" si="0"/>
        <v>2780</v>
      </c>
      <c r="H42" s="30">
        <f t="shared" si="0"/>
        <v>6995</v>
      </c>
      <c r="I42" s="31">
        <f t="shared" si="0"/>
        <v>13112</v>
      </c>
    </row>
    <row r="43" spans="1:9" ht="13.5" thickBot="1">
      <c r="A43" s="32" t="s">
        <v>54</v>
      </c>
      <c r="B43" s="29"/>
      <c r="C43" s="33">
        <f>AVERAGE(C3:C42)</f>
        <v>93.887179487179509</v>
      </c>
      <c r="D43" s="29"/>
      <c r="E43" s="27"/>
      <c r="F43" s="29"/>
      <c r="G43" s="27"/>
      <c r="H43" s="29"/>
      <c r="I43" s="34"/>
    </row>
    <row r="44" spans="1:9" ht="12.75">
      <c r="A44" s="35" t="s">
        <v>55</v>
      </c>
      <c r="B44" s="36"/>
      <c r="C44" s="37"/>
      <c r="D44" s="38"/>
      <c r="E44" s="38"/>
      <c r="F44" s="38"/>
      <c r="G44" s="38"/>
      <c r="H44" s="38"/>
    </row>
    <row r="45" spans="1:9" ht="12.75">
      <c r="A45" s="39" t="s">
        <v>56</v>
      </c>
      <c r="B45" s="36"/>
      <c r="C45" s="40"/>
      <c r="D45" s="41"/>
      <c r="E45" s="41"/>
      <c r="F45" s="41"/>
      <c r="G45" s="38"/>
      <c r="H45" s="20"/>
    </row>
    <row r="46" spans="1:9" ht="12.75">
      <c r="A46" s="39" t="s">
        <v>57</v>
      </c>
      <c r="B46" s="36"/>
      <c r="C46" s="40"/>
      <c r="D46" s="41"/>
      <c r="E46" s="41"/>
      <c r="F46" s="41"/>
      <c r="G46" s="38"/>
      <c r="H46" s="20"/>
    </row>
    <row r="47" spans="1:9" s="20" customFormat="1" ht="12.75">
      <c r="A47" s="42" t="s">
        <v>58</v>
      </c>
      <c r="B47" s="43"/>
      <c r="C47" s="44"/>
      <c r="D47" s="44"/>
      <c r="E47" s="44"/>
      <c r="G47" s="45"/>
    </row>
    <row r="48" spans="1:9" ht="12.75">
      <c r="B48" s="46"/>
      <c r="C48" s="47"/>
      <c r="D48" s="47"/>
      <c r="E48" s="47"/>
      <c r="F48" s="20"/>
      <c r="G48" s="48"/>
      <c r="H48" s="48"/>
    </row>
    <row r="49" spans="1:8" ht="12.75">
      <c r="B49" s="46"/>
      <c r="C49" s="47"/>
      <c r="D49" s="47"/>
      <c r="E49" s="47"/>
      <c r="F49" s="48"/>
      <c r="G49" s="48"/>
      <c r="H49" s="48"/>
    </row>
    <row r="50" spans="1:8" ht="12.75">
      <c r="A50" s="35"/>
      <c r="B50" s="48"/>
      <c r="C50" s="49"/>
      <c r="D50" s="48"/>
      <c r="E50" s="48"/>
      <c r="F50" s="48"/>
      <c r="G50" s="48"/>
      <c r="H50" s="48"/>
    </row>
    <row r="52" spans="1:8">
      <c r="E52" s="52"/>
    </row>
  </sheetData>
  <mergeCells count="1">
    <mergeCell ref="E1:I1"/>
  </mergeCells>
  <printOptions horizontalCentered="1"/>
  <pageMargins left="0.5" right="0.5" top="1.5" bottom="0.5" header="0.5" footer="0.5"/>
  <pageSetup scale="85" orientation="portrait" horizontalDpi="4294967292" r:id="rId1"/>
  <headerFooter alignWithMargins="0">
    <oddHeader xml:space="preserve">&amp;C&amp;"Arial,Bold"&amp;18
REAL PROPERTY APPEALS FILED IN 2013
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34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TNDPT140</dc:creator>
  <cp:lastModifiedBy>TNDPT140</cp:lastModifiedBy>
  <dcterms:created xsi:type="dcterms:W3CDTF">2014-05-05T22:11:57Z</dcterms:created>
  <dcterms:modified xsi:type="dcterms:W3CDTF">2014-05-05T22:58:22Z</dcterms:modified>
</cp:coreProperties>
</file>