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3" sheetId="1" r:id="rId1"/>
  </sheets>
  <externalReferences>
    <externalReference r:id="rId2"/>
  </externalReferences>
  <definedNames>
    <definedName name="_xlnm._FilterDatabase" localSheetId="0" hidden="1">'33'!$A$2:$I$41</definedName>
  </definedNames>
  <calcPr calcId="125725"/>
</workbook>
</file>

<file path=xl/calcChain.xml><?xml version="1.0" encoding="utf-8"?>
<calcChain xmlns="http://schemas.openxmlformats.org/spreadsheetml/2006/main">
  <c r="D42" i="1"/>
  <c r="I41"/>
  <c r="H41"/>
  <c r="G41"/>
  <c r="F41"/>
  <c r="E41"/>
  <c r="C41"/>
  <c r="I40"/>
  <c r="H40"/>
  <c r="G40"/>
  <c r="F40"/>
  <c r="E40"/>
  <c r="C40"/>
  <c r="I39"/>
  <c r="H39"/>
  <c r="G39"/>
  <c r="F39"/>
  <c r="E39"/>
  <c r="C39"/>
  <c r="I38"/>
  <c r="H38"/>
  <c r="G38"/>
  <c r="F38"/>
  <c r="E38"/>
  <c r="C38"/>
  <c r="I37"/>
  <c r="H37"/>
  <c r="G37"/>
  <c r="F37"/>
  <c r="E37"/>
  <c r="C37"/>
  <c r="I36"/>
  <c r="H36"/>
  <c r="G36"/>
  <c r="F36"/>
  <c r="E36"/>
  <c r="C36"/>
  <c r="I35"/>
  <c r="H35"/>
  <c r="G35"/>
  <c r="F35"/>
  <c r="E35"/>
  <c r="C35"/>
  <c r="I34"/>
  <c r="H34"/>
  <c r="G34"/>
  <c r="F34"/>
  <c r="E34"/>
  <c r="C34"/>
  <c r="I33"/>
  <c r="H33"/>
  <c r="G33"/>
  <c r="F33"/>
  <c r="E33"/>
  <c r="C33"/>
  <c r="I32"/>
  <c r="H32"/>
  <c r="G32"/>
  <c r="F32"/>
  <c r="E32"/>
  <c r="C32"/>
  <c r="I31"/>
  <c r="H31"/>
  <c r="G31"/>
  <c r="F31"/>
  <c r="E31"/>
  <c r="C31"/>
  <c r="I30"/>
  <c r="H30"/>
  <c r="G30"/>
  <c r="F30"/>
  <c r="E30"/>
  <c r="C30"/>
  <c r="I29"/>
  <c r="H29"/>
  <c r="G29"/>
  <c r="F29"/>
  <c r="E29"/>
  <c r="C29"/>
  <c r="I28"/>
  <c r="H28"/>
  <c r="G28"/>
  <c r="F28"/>
  <c r="E28"/>
  <c r="C28"/>
  <c r="I27"/>
  <c r="H27"/>
  <c r="G27"/>
  <c r="F27"/>
  <c r="E27"/>
  <c r="C27"/>
  <c r="I26"/>
  <c r="H26"/>
  <c r="G26"/>
  <c r="F26"/>
  <c r="E26"/>
  <c r="C26"/>
  <c r="I25"/>
  <c r="H25"/>
  <c r="G25"/>
  <c r="F25"/>
  <c r="E25"/>
  <c r="C25"/>
  <c r="I24"/>
  <c r="H24"/>
  <c r="G24"/>
  <c r="F24"/>
  <c r="E24"/>
  <c r="C24"/>
  <c r="I23"/>
  <c r="H23"/>
  <c r="G23"/>
  <c r="F23"/>
  <c r="E23"/>
  <c r="C23"/>
  <c r="I22"/>
  <c r="H22"/>
  <c r="G22"/>
  <c r="F22"/>
  <c r="E22"/>
  <c r="C22"/>
  <c r="I21"/>
  <c r="H21"/>
  <c r="G21"/>
  <c r="F21"/>
  <c r="E21"/>
  <c r="C21"/>
  <c r="I20"/>
  <c r="H20"/>
  <c r="G20"/>
  <c r="F20"/>
  <c r="E20"/>
  <c r="C20"/>
  <c r="I19"/>
  <c r="H19"/>
  <c r="G19"/>
  <c r="F19"/>
  <c r="E19"/>
  <c r="C19"/>
  <c r="I18"/>
  <c r="H18"/>
  <c r="G18"/>
  <c r="F18"/>
  <c r="E18"/>
  <c r="C18"/>
  <c r="I17"/>
  <c r="H17"/>
  <c r="G17"/>
  <c r="F17"/>
  <c r="E17"/>
  <c r="C17"/>
  <c r="I16"/>
  <c r="H16"/>
  <c r="G16"/>
  <c r="F16"/>
  <c r="E16"/>
  <c r="C16"/>
  <c r="I15"/>
  <c r="H15"/>
  <c r="G15"/>
  <c r="F15"/>
  <c r="E15"/>
  <c r="C15"/>
  <c r="I14"/>
  <c r="H14"/>
  <c r="G14"/>
  <c r="F14"/>
  <c r="E14"/>
  <c r="C14"/>
  <c r="I13"/>
  <c r="H13"/>
  <c r="G13"/>
  <c r="F13"/>
  <c r="E13"/>
  <c r="C13"/>
  <c r="I12"/>
  <c r="H12"/>
  <c r="G12"/>
  <c r="F12"/>
  <c r="E12"/>
  <c r="C12"/>
  <c r="I11"/>
  <c r="H11"/>
  <c r="G11"/>
  <c r="F11"/>
  <c r="E11"/>
  <c r="C11"/>
  <c r="I10"/>
  <c r="H10"/>
  <c r="G10"/>
  <c r="F10"/>
  <c r="E10"/>
  <c r="C10"/>
  <c r="I9"/>
  <c r="H9"/>
  <c r="G9"/>
  <c r="F9"/>
  <c r="E9"/>
  <c r="C9"/>
  <c r="I8"/>
  <c r="H8"/>
  <c r="G8"/>
  <c r="F8"/>
  <c r="E8"/>
  <c r="C8"/>
  <c r="I7"/>
  <c r="H7"/>
  <c r="G7"/>
  <c r="F7"/>
  <c r="E7"/>
  <c r="C7"/>
  <c r="I6"/>
  <c r="I42" s="1"/>
  <c r="H6"/>
  <c r="H42" s="1"/>
  <c r="G6"/>
  <c r="F6"/>
  <c r="E6"/>
  <c r="C6"/>
  <c r="I5"/>
  <c r="H5"/>
  <c r="G5"/>
  <c r="G42" s="1"/>
  <c r="F5"/>
  <c r="F42" s="1"/>
  <c r="E5"/>
  <c r="C5"/>
  <c r="I4"/>
  <c r="H4"/>
  <c r="G4"/>
  <c r="F4"/>
  <c r="E4"/>
  <c r="E42" s="1"/>
  <c r="C4"/>
  <c r="I3"/>
  <c r="H3"/>
  <c r="G3"/>
  <c r="F3"/>
  <c r="E3"/>
  <c r="C3"/>
  <c r="C43" s="1"/>
</calcChain>
</file>

<file path=xl/sharedStrings.xml><?xml version="1.0" encoding="utf-8"?>
<sst xmlns="http://schemas.openxmlformats.org/spreadsheetml/2006/main" count="97" uniqueCount="61">
  <si>
    <t>REVAL</t>
  </si>
  <si>
    <t>2012 REAL</t>
  </si>
  <si>
    <t>TOTAL</t>
  </si>
  <si>
    <t>2012 BOE REAL PROPERTY TOTALS</t>
  </si>
  <si>
    <t>COUNTY</t>
  </si>
  <si>
    <t>CYCLE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</si>
  <si>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</si>
  <si>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</si>
  <si>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</si>
  <si>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</si>
  <si>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</si>
  <si>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</si>
  <si>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</si>
  <si>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</si>
  <si>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Annual</t>
  </si>
  <si>
    <t>ASOTIN</t>
  </si>
  <si>
    <t>4 Year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</si>
  <si>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</si>
  <si>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</si>
  <si>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</si>
  <si>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</si>
  <si>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</si>
  <si>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</si>
  <si>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</si>
  <si>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2 Year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</si>
  <si>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</si>
  <si>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</si>
  <si>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</si>
  <si>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</si>
  <si>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</si>
  <si>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</si>
  <si>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</si>
  <si>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</si>
  <si>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</si>
  <si>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</si>
  <si>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</si>
  <si>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</si>
  <si>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</si>
  <si>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</si>
  <si>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</si>
  <si>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</si>
  <si>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</si>
  <si>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</si>
  <si>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</si>
  <si>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</si>
  <si>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</si>
  <si>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</si>
  <si>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</si>
  <si>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</si>
  <si>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</si>
  <si>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</si>
  <si>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</si>
  <si>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</si>
  <si>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</si>
  <si>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</si>
  <si>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</si>
  <si>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</si>
  <si>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Notes:    </t>
  </si>
  <si>
    <t xml:space="preserve">         -The appeal information was reported to DOR by county assessors and is representative as of March 2013.  </t>
  </si>
  <si>
    <t xml:space="preserve">           Comparisons between data reported by the assessor and data tracked by the appeal boards may vary due to different processes</t>
  </si>
  <si>
    <t xml:space="preserve">           used for tracking appeals.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</si>
</sst>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0" fontId="3" fillId="0" borderId="9" xfId="2" applyFill="1" applyBorder="1" applyAlignment="1">
      <alignment horizontal="center"/>
    </xf>
    <xf numFmtId="2" fontId="3" fillId="0" borderId="9" xfId="2" applyNumberFormat="1" applyFill="1" applyBorder="1" applyAlignment="1">
      <alignment horizontal="right"/>
    </xf>
    <xf numFmtId="3" fontId="3" fillId="0" borderId="9" xfId="2" applyNumberFormat="1" applyFill="1" applyBorder="1"/>
    <xf numFmtId="3" fontId="3" fillId="0" borderId="10" xfId="3" applyNumberFormat="1" applyFont="1" applyFill="1" applyBorder="1"/>
    <xf numFmtId="3" fontId="3" fillId="0" borderId="9" xfId="1" applyNumberFormat="1" applyFont="1" applyFill="1" applyBorder="1"/>
    <xf numFmtId="0" fontId="3" fillId="0" borderId="11" xfId="2" applyFill="1" applyBorder="1"/>
    <xf numFmtId="0" fontId="3" fillId="0" borderId="11" xfId="2" applyFill="1" applyBorder="1" applyAlignment="1">
      <alignment horizontal="center"/>
    </xf>
    <xf numFmtId="2" fontId="3" fillId="0" borderId="11" xfId="2" applyNumberFormat="1" applyFill="1" applyBorder="1" applyAlignment="1">
      <alignment horizontal="right"/>
    </xf>
    <xf numFmtId="3" fontId="3" fillId="0" borderId="11" xfId="2" applyNumberFormat="1" applyFill="1" applyBorder="1"/>
    <xf numFmtId="3" fontId="3" fillId="0" borderId="11" xfId="1" applyNumberFormat="1" applyFont="1" applyFill="1" applyBorder="1"/>
    <xf numFmtId="0" fontId="3" fillId="0" borderId="11" xfId="2" applyFont="1" applyFill="1" applyBorder="1" applyAlignment="1">
      <alignment horizontal="center"/>
    </xf>
    <xf numFmtId="0" fontId="3" fillId="0" borderId="12" xfId="2" applyFill="1" applyBorder="1"/>
    <xf numFmtId="164" fontId="1" fillId="0" borderId="0" xfId="1" applyFill="1"/>
    <xf numFmtId="0" fontId="3" fillId="0" borderId="13" xfId="2" applyFill="1" applyBorder="1"/>
    <xf numFmtId="0" fontId="3" fillId="0" borderId="13" xfId="2" applyFill="1" applyBorder="1" applyAlignment="1">
      <alignment horizontal="center"/>
    </xf>
    <xf numFmtId="2" fontId="3" fillId="0" borderId="13" xfId="2" applyNumberFormat="1" applyFill="1" applyBorder="1" applyAlignment="1">
      <alignment horizontal="right"/>
    </xf>
    <xf numFmtId="3" fontId="3" fillId="0" borderId="13" xfId="2" applyNumberFormat="1" applyFill="1" applyBorder="1"/>
    <xf numFmtId="3" fontId="3" fillId="0" borderId="13" xfId="1" applyNumberFormat="1" applyFont="1" applyFill="1" applyBorder="1"/>
    <xf numFmtId="164" fontId="4" fillId="2" borderId="3" xfId="1" applyFont="1" applyFill="1" applyBorder="1"/>
    <xf numFmtId="164" fontId="4" fillId="2" borderId="4" xfId="1" applyFont="1" applyFill="1" applyBorder="1" applyAlignment="1">
      <alignment horizontal="center"/>
    </xf>
    <xf numFmtId="165" fontId="4" fillId="2" borderId="4" xfId="3" applyNumberFormat="1" applyFont="1" applyFill="1" applyBorder="1" applyAlignment="1">
      <alignment horizontal="right"/>
    </xf>
    <xf numFmtId="165" fontId="4" fillId="2" borderId="4" xfId="3" applyNumberFormat="1" applyFont="1" applyFill="1" applyBorder="1"/>
    <xf numFmtId="165" fontId="4" fillId="2" borderId="14" xfId="3" applyNumberFormat="1" applyFont="1" applyFill="1" applyBorder="1"/>
    <xf numFmtId="165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right"/>
    </xf>
    <xf numFmtId="164" fontId="4" fillId="2" borderId="5" xfId="1" applyFont="1" applyFill="1" applyBorder="1" applyAlignment="1">
      <alignment horizontal="center"/>
    </xf>
    <xf numFmtId="164" fontId="5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5" fontId="4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4" fontId="5" fillId="0" borderId="0" xfId="4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0" fontId="3" fillId="0" borderId="0" xfId="2" applyFill="1"/>
    <xf numFmtId="164" fontId="6" fillId="0" borderId="0" xfId="5" applyFont="1" applyFill="1" applyAlignment="1">
      <alignment horizontal="center"/>
    </xf>
    <xf numFmtId="164" fontId="6" fillId="0" borderId="0" xfId="5" applyFont="1" applyFill="1"/>
    <xf numFmtId="0" fontId="3" fillId="0" borderId="0" xfId="2"/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7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19">
    <cellStyle name="Comma 2" xfId="3"/>
    <cellStyle name="Comma 2 2" xfId="6"/>
    <cellStyle name="Comma 3" xfId="7"/>
    <cellStyle name="Currency 2" xfId="8"/>
    <cellStyle name="Normal" xfId="0" builtinId="0"/>
    <cellStyle name="Normal 2" xfId="2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22" xfId="5"/>
    <cellStyle name="Normal_26" xfId="4"/>
    <cellStyle name="Normal_27" xfId="1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96.7</v>
          </cell>
        </row>
        <row r="5">
          <cell r="P5">
            <v>98.7</v>
          </cell>
        </row>
        <row r="6">
          <cell r="P6">
            <v>97.2</v>
          </cell>
        </row>
        <row r="7">
          <cell r="P7">
            <v>88</v>
          </cell>
        </row>
        <row r="8">
          <cell r="P8">
            <v>90.5</v>
          </cell>
        </row>
        <row r="9">
          <cell r="P9">
            <v>93</v>
          </cell>
        </row>
        <row r="10">
          <cell r="P10">
            <v>98.7</v>
          </cell>
        </row>
        <row r="11">
          <cell r="P11">
            <v>93.7</v>
          </cell>
        </row>
        <row r="12">
          <cell r="P12">
            <v>91.4</v>
          </cell>
        </row>
        <row r="13">
          <cell r="P13">
            <v>100</v>
          </cell>
        </row>
        <row r="14">
          <cell r="P14">
            <v>94.5</v>
          </cell>
        </row>
        <row r="15">
          <cell r="P15">
            <v>98</v>
          </cell>
        </row>
        <row r="16">
          <cell r="P16">
            <v>88</v>
          </cell>
        </row>
        <row r="17">
          <cell r="P17">
            <v>97.3</v>
          </cell>
        </row>
        <row r="18">
          <cell r="P18">
            <v>99.8</v>
          </cell>
        </row>
        <row r="19">
          <cell r="P19">
            <v>99.3</v>
          </cell>
        </row>
        <row r="20">
          <cell r="P20">
            <v>89.5</v>
          </cell>
        </row>
        <row r="21">
          <cell r="P21">
            <v>92</v>
          </cell>
        </row>
        <row r="22">
          <cell r="P22">
            <v>99.5</v>
          </cell>
        </row>
        <row r="23">
          <cell r="P23">
            <v>99.8</v>
          </cell>
        </row>
        <row r="24">
          <cell r="P24">
            <v>98.9</v>
          </cell>
        </row>
        <row r="25">
          <cell r="P25">
            <v>88</v>
          </cell>
        </row>
        <row r="26">
          <cell r="P26">
            <v>97.8</v>
          </cell>
        </row>
        <row r="27">
          <cell r="P27">
            <v>92.7</v>
          </cell>
        </row>
        <row r="28">
          <cell r="P28">
            <v>98.5</v>
          </cell>
        </row>
        <row r="29">
          <cell r="P29">
            <v>97.3</v>
          </cell>
        </row>
        <row r="30">
          <cell r="P30">
            <v>87.3</v>
          </cell>
        </row>
        <row r="31">
          <cell r="P31">
            <v>95.3</v>
          </cell>
        </row>
        <row r="32">
          <cell r="P32">
            <v>92</v>
          </cell>
        </row>
        <row r="33">
          <cell r="P33">
            <v>95.8</v>
          </cell>
        </row>
        <row r="34">
          <cell r="P34">
            <v>94.5</v>
          </cell>
        </row>
        <row r="35">
          <cell r="P35">
            <v>94.7</v>
          </cell>
        </row>
        <row r="36">
          <cell r="P36">
            <v>94.7</v>
          </cell>
        </row>
        <row r="37">
          <cell r="P37">
            <v>91.8</v>
          </cell>
        </row>
        <row r="38">
          <cell r="P38">
            <v>100</v>
          </cell>
        </row>
        <row r="39">
          <cell r="P39">
            <v>94.5</v>
          </cell>
        </row>
        <row r="40">
          <cell r="P40">
            <v>86.5</v>
          </cell>
        </row>
        <row r="41">
          <cell r="P41">
            <v>82.2</v>
          </cell>
        </row>
        <row r="42">
          <cell r="P42">
            <v>92</v>
          </cell>
        </row>
      </sheetData>
      <sheetData sheetId="1"/>
      <sheetData sheetId="2">
        <row r="4">
          <cell r="GX4">
            <v>1</v>
          </cell>
          <cell r="HN4">
            <v>3</v>
          </cell>
          <cell r="ID4">
            <v>2</v>
          </cell>
          <cell r="IT4">
            <v>0</v>
          </cell>
          <cell r="IX4">
            <v>6</v>
          </cell>
        </row>
        <row r="5">
          <cell r="GX5">
            <v>4</v>
          </cell>
          <cell r="HN5">
            <v>1</v>
          </cell>
          <cell r="ID5">
            <v>5</v>
          </cell>
          <cell r="IT5">
            <v>0</v>
          </cell>
          <cell r="IX5">
            <v>10</v>
          </cell>
        </row>
        <row r="6">
          <cell r="GX6">
            <v>87</v>
          </cell>
          <cell r="HN6">
            <v>61</v>
          </cell>
          <cell r="ID6">
            <v>129</v>
          </cell>
          <cell r="IT6">
            <v>0</v>
          </cell>
          <cell r="IX6">
            <v>277</v>
          </cell>
        </row>
        <row r="7">
          <cell r="GX7">
            <v>5</v>
          </cell>
          <cell r="HN7">
            <v>19</v>
          </cell>
          <cell r="ID7">
            <v>36</v>
          </cell>
          <cell r="IT7">
            <v>0</v>
          </cell>
          <cell r="IX7">
            <v>60</v>
          </cell>
        </row>
        <row r="8">
          <cell r="GX8">
            <v>104</v>
          </cell>
          <cell r="HN8">
            <v>21</v>
          </cell>
          <cell r="ID8">
            <v>109</v>
          </cell>
          <cell r="IT8">
            <v>0</v>
          </cell>
          <cell r="IX8">
            <v>234</v>
          </cell>
        </row>
        <row r="9">
          <cell r="GX9">
            <v>254</v>
          </cell>
          <cell r="HN9">
            <v>114</v>
          </cell>
          <cell r="ID9">
            <v>260</v>
          </cell>
          <cell r="IT9">
            <v>1</v>
          </cell>
          <cell r="IX9">
            <v>629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50</v>
          </cell>
          <cell r="HN11">
            <v>18</v>
          </cell>
          <cell r="ID11">
            <v>46</v>
          </cell>
          <cell r="IT11">
            <v>0</v>
          </cell>
          <cell r="IX11">
            <v>114</v>
          </cell>
        </row>
        <row r="12">
          <cell r="GX12">
            <v>5</v>
          </cell>
          <cell r="HN12">
            <v>0</v>
          </cell>
          <cell r="ID12">
            <v>48</v>
          </cell>
          <cell r="IT12">
            <v>0</v>
          </cell>
          <cell r="IX12">
            <v>53</v>
          </cell>
        </row>
        <row r="13">
          <cell r="GX13">
            <v>2</v>
          </cell>
          <cell r="HN13">
            <v>1</v>
          </cell>
          <cell r="ID13">
            <v>15</v>
          </cell>
          <cell r="IT13">
            <v>0</v>
          </cell>
          <cell r="IX13">
            <v>18</v>
          </cell>
        </row>
        <row r="14">
          <cell r="GX14">
            <v>5</v>
          </cell>
          <cell r="HN14">
            <v>1</v>
          </cell>
          <cell r="ID14">
            <v>4</v>
          </cell>
          <cell r="IT14">
            <v>0</v>
          </cell>
          <cell r="IX14">
            <v>10</v>
          </cell>
        </row>
        <row r="15">
          <cell r="GX15">
            <v>0</v>
          </cell>
          <cell r="HN15">
            <v>0</v>
          </cell>
          <cell r="ID15">
            <v>4</v>
          </cell>
          <cell r="IT15">
            <v>0</v>
          </cell>
          <cell r="IX15">
            <v>4</v>
          </cell>
        </row>
        <row r="16">
          <cell r="GX16">
            <v>128</v>
          </cell>
          <cell r="HN16">
            <v>84</v>
          </cell>
          <cell r="ID16">
            <v>93</v>
          </cell>
          <cell r="IT16">
            <v>0</v>
          </cell>
          <cell r="IX16">
            <v>305</v>
          </cell>
        </row>
        <row r="17">
          <cell r="GX17">
            <v>18</v>
          </cell>
          <cell r="HN17">
            <v>48</v>
          </cell>
          <cell r="ID17">
            <v>16</v>
          </cell>
          <cell r="IT17">
            <v>1</v>
          </cell>
          <cell r="IX17">
            <v>83</v>
          </cell>
        </row>
        <row r="18">
          <cell r="GX18">
            <v>64</v>
          </cell>
          <cell r="HN18">
            <v>71</v>
          </cell>
          <cell r="ID18">
            <v>179</v>
          </cell>
          <cell r="IT18">
            <v>1</v>
          </cell>
          <cell r="IX18">
            <v>315</v>
          </cell>
        </row>
        <row r="19">
          <cell r="GX19">
            <v>14</v>
          </cell>
          <cell r="HN19">
            <v>8</v>
          </cell>
          <cell r="ID19">
            <v>52</v>
          </cell>
          <cell r="IT19">
            <v>0</v>
          </cell>
          <cell r="IX19">
            <v>74</v>
          </cell>
        </row>
        <row r="20">
          <cell r="GX20">
            <v>311</v>
          </cell>
          <cell r="HN20">
            <v>923</v>
          </cell>
          <cell r="ID20">
            <v>3790</v>
          </cell>
          <cell r="IT20">
            <v>14</v>
          </cell>
          <cell r="IX20">
            <v>5038</v>
          </cell>
        </row>
        <row r="21">
          <cell r="GX21">
            <v>96</v>
          </cell>
          <cell r="HN21">
            <v>35</v>
          </cell>
          <cell r="ID21">
            <v>337</v>
          </cell>
          <cell r="IT21">
            <v>15</v>
          </cell>
          <cell r="IX21">
            <v>483</v>
          </cell>
        </row>
        <row r="22">
          <cell r="GX22">
            <v>3</v>
          </cell>
          <cell r="HN22">
            <v>21</v>
          </cell>
          <cell r="ID22">
            <v>491</v>
          </cell>
          <cell r="IT22">
            <v>0</v>
          </cell>
          <cell r="IX22">
            <v>515</v>
          </cell>
        </row>
        <row r="23">
          <cell r="GX23">
            <v>399</v>
          </cell>
          <cell r="HN23">
            <v>213</v>
          </cell>
          <cell r="ID23">
            <v>31</v>
          </cell>
          <cell r="IT23">
            <v>20</v>
          </cell>
          <cell r="IX23">
            <v>663</v>
          </cell>
        </row>
        <row r="24">
          <cell r="GX24">
            <v>15</v>
          </cell>
          <cell r="HN24">
            <v>18</v>
          </cell>
          <cell r="ID24">
            <v>53</v>
          </cell>
          <cell r="IT24">
            <v>72</v>
          </cell>
          <cell r="IX24">
            <v>158</v>
          </cell>
        </row>
        <row r="25">
          <cell r="GX25">
            <v>0</v>
          </cell>
          <cell r="HN25">
            <v>0</v>
          </cell>
          <cell r="ID25">
            <v>1</v>
          </cell>
          <cell r="IT25">
            <v>0</v>
          </cell>
          <cell r="IX25">
            <v>1</v>
          </cell>
        </row>
        <row r="26">
          <cell r="GX26">
            <v>68</v>
          </cell>
          <cell r="HN26">
            <v>29</v>
          </cell>
          <cell r="ID26">
            <v>62</v>
          </cell>
          <cell r="IT26">
            <v>106</v>
          </cell>
          <cell r="IX26">
            <v>265</v>
          </cell>
        </row>
        <row r="27">
          <cell r="GX27">
            <v>45</v>
          </cell>
          <cell r="HN27">
            <v>20</v>
          </cell>
          <cell r="ID27">
            <v>69</v>
          </cell>
          <cell r="IT27">
            <v>0</v>
          </cell>
          <cell r="IX27">
            <v>134</v>
          </cell>
        </row>
        <row r="28">
          <cell r="GX28">
            <v>7</v>
          </cell>
          <cell r="HN28">
            <v>51</v>
          </cell>
          <cell r="ID28">
            <v>75</v>
          </cell>
          <cell r="IT28">
            <v>0</v>
          </cell>
          <cell r="IX28">
            <v>133</v>
          </cell>
        </row>
        <row r="29">
          <cell r="GX29">
            <v>6</v>
          </cell>
          <cell r="HN29">
            <v>4</v>
          </cell>
          <cell r="ID29">
            <v>14</v>
          </cell>
          <cell r="IT29">
            <v>0</v>
          </cell>
          <cell r="IX29">
            <v>24</v>
          </cell>
        </row>
        <row r="30">
          <cell r="GX30">
            <v>694</v>
          </cell>
          <cell r="HN30">
            <v>359</v>
          </cell>
          <cell r="ID30">
            <v>791</v>
          </cell>
          <cell r="IT30">
            <v>19</v>
          </cell>
          <cell r="IX30">
            <v>1863</v>
          </cell>
        </row>
        <row r="31">
          <cell r="GX31">
            <v>3</v>
          </cell>
          <cell r="HN31">
            <v>15</v>
          </cell>
          <cell r="ID31">
            <v>82</v>
          </cell>
          <cell r="IT31">
            <v>0</v>
          </cell>
          <cell r="IX31">
            <v>100</v>
          </cell>
        </row>
        <row r="32">
          <cell r="GX32">
            <v>95</v>
          </cell>
          <cell r="HN32">
            <v>170</v>
          </cell>
          <cell r="ID32">
            <v>195</v>
          </cell>
          <cell r="IT32">
            <v>0</v>
          </cell>
          <cell r="IX32">
            <v>460</v>
          </cell>
        </row>
        <row r="33">
          <cell r="GX33">
            <v>0</v>
          </cell>
          <cell r="HN33">
            <v>0</v>
          </cell>
          <cell r="ID33">
            <v>13</v>
          </cell>
          <cell r="IT33">
            <v>0</v>
          </cell>
          <cell r="IX33">
            <v>13</v>
          </cell>
        </row>
        <row r="34">
          <cell r="GX34">
            <v>120</v>
          </cell>
          <cell r="HN34">
            <v>166</v>
          </cell>
          <cell r="ID34">
            <v>257</v>
          </cell>
          <cell r="IT34">
            <v>382</v>
          </cell>
          <cell r="IX34">
            <v>925</v>
          </cell>
        </row>
        <row r="35">
          <cell r="GX35">
            <v>402</v>
          </cell>
          <cell r="HN35">
            <v>260</v>
          </cell>
          <cell r="ID35">
            <v>685</v>
          </cell>
          <cell r="IT35">
            <v>0</v>
          </cell>
          <cell r="IX35">
            <v>1347</v>
          </cell>
        </row>
        <row r="36">
          <cell r="GX36">
            <v>14</v>
          </cell>
          <cell r="HN36">
            <v>23</v>
          </cell>
          <cell r="ID36">
            <v>127</v>
          </cell>
          <cell r="IT36">
            <v>0</v>
          </cell>
          <cell r="IX36">
            <v>164</v>
          </cell>
        </row>
        <row r="37">
          <cell r="GX37">
            <v>153</v>
          </cell>
          <cell r="HN37">
            <v>236</v>
          </cell>
          <cell r="ID37">
            <v>714</v>
          </cell>
          <cell r="IT37">
            <v>0</v>
          </cell>
          <cell r="IX37">
            <v>1103</v>
          </cell>
        </row>
        <row r="38">
          <cell r="GX38">
            <v>6</v>
          </cell>
          <cell r="HN38">
            <v>3</v>
          </cell>
          <cell r="ID38">
            <v>11</v>
          </cell>
          <cell r="IT38">
            <v>0</v>
          </cell>
          <cell r="IX38">
            <v>20</v>
          </cell>
        </row>
        <row r="39">
          <cell r="GX39">
            <v>4</v>
          </cell>
          <cell r="HN39">
            <v>12</v>
          </cell>
          <cell r="ID39">
            <v>10</v>
          </cell>
          <cell r="IT39">
            <v>0</v>
          </cell>
          <cell r="IX39">
            <v>26</v>
          </cell>
        </row>
        <row r="40">
          <cell r="GX40">
            <v>242</v>
          </cell>
          <cell r="HN40">
            <v>191</v>
          </cell>
          <cell r="ID40">
            <v>99</v>
          </cell>
          <cell r="IT40">
            <v>0</v>
          </cell>
          <cell r="IX40">
            <v>532</v>
          </cell>
        </row>
        <row r="41">
          <cell r="GX41">
            <v>3</v>
          </cell>
          <cell r="HN41">
            <v>0</v>
          </cell>
          <cell r="ID41">
            <v>0</v>
          </cell>
          <cell r="IT41">
            <v>0</v>
          </cell>
          <cell r="IX41">
            <v>3</v>
          </cell>
        </row>
        <row r="42">
          <cell r="GX42">
            <v>78</v>
          </cell>
          <cell r="HN42">
            <v>20</v>
          </cell>
          <cell r="ID42">
            <v>95</v>
          </cell>
          <cell r="IT42">
            <v>0</v>
          </cell>
          <cell r="IX42">
            <v>193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1"/>
  <sheetViews>
    <sheetView tabSelected="1" zoomScaleNormal="100" workbookViewId="0">
      <selection activeCell="P58" sqref="P58"/>
    </sheetView>
  </sheetViews>
  <sheetFormatPr defaultRowHeight="12"/>
  <cols>
    <col min="1" max="1" width="17.85546875" style="3" customWidth="1"/>
    <col min="2" max="2" width="9.28515625" style="49" customWidth="1"/>
    <col min="3" max="3" width="11.85546875" style="50" customWidth="1"/>
    <col min="4" max="4" width="11.7109375" style="3" customWidth="1"/>
    <col min="5" max="5" width="12.140625" style="3" customWidth="1"/>
    <col min="6" max="9" width="12.28515625" style="3" customWidth="1"/>
    <col min="10" max="256" width="9.140625" style="3"/>
    <col min="257" max="257" width="17.85546875" style="3" customWidth="1"/>
    <col min="258" max="258" width="9.28515625" style="3" customWidth="1"/>
    <col min="259" max="259" width="11.85546875" style="3" customWidth="1"/>
    <col min="260" max="260" width="11.7109375" style="3" customWidth="1"/>
    <col min="261" max="261" width="12.140625" style="3" customWidth="1"/>
    <col min="262" max="265" width="12.28515625" style="3" customWidth="1"/>
    <col min="266" max="512" width="9.140625" style="3"/>
    <col min="513" max="513" width="17.85546875" style="3" customWidth="1"/>
    <col min="514" max="514" width="9.28515625" style="3" customWidth="1"/>
    <col min="515" max="515" width="11.85546875" style="3" customWidth="1"/>
    <col min="516" max="516" width="11.7109375" style="3" customWidth="1"/>
    <col min="517" max="517" width="12.140625" style="3" customWidth="1"/>
    <col min="518" max="521" width="12.28515625" style="3" customWidth="1"/>
    <col min="522" max="768" width="9.140625" style="3"/>
    <col min="769" max="769" width="17.85546875" style="3" customWidth="1"/>
    <col min="770" max="770" width="9.28515625" style="3" customWidth="1"/>
    <col min="771" max="771" width="11.85546875" style="3" customWidth="1"/>
    <col min="772" max="772" width="11.7109375" style="3" customWidth="1"/>
    <col min="773" max="773" width="12.140625" style="3" customWidth="1"/>
    <col min="774" max="777" width="12.28515625" style="3" customWidth="1"/>
    <col min="778" max="1024" width="9.140625" style="3"/>
    <col min="1025" max="1025" width="17.85546875" style="3" customWidth="1"/>
    <col min="1026" max="1026" width="9.28515625" style="3" customWidth="1"/>
    <col min="1027" max="1027" width="11.85546875" style="3" customWidth="1"/>
    <col min="1028" max="1028" width="11.7109375" style="3" customWidth="1"/>
    <col min="1029" max="1029" width="12.140625" style="3" customWidth="1"/>
    <col min="1030" max="1033" width="12.28515625" style="3" customWidth="1"/>
    <col min="1034" max="1280" width="9.140625" style="3"/>
    <col min="1281" max="1281" width="17.85546875" style="3" customWidth="1"/>
    <col min="1282" max="1282" width="9.28515625" style="3" customWidth="1"/>
    <col min="1283" max="1283" width="11.85546875" style="3" customWidth="1"/>
    <col min="1284" max="1284" width="11.7109375" style="3" customWidth="1"/>
    <col min="1285" max="1285" width="12.140625" style="3" customWidth="1"/>
    <col min="1286" max="1289" width="12.28515625" style="3" customWidth="1"/>
    <col min="1290" max="1536" width="9.140625" style="3"/>
    <col min="1537" max="1537" width="17.85546875" style="3" customWidth="1"/>
    <col min="1538" max="1538" width="9.28515625" style="3" customWidth="1"/>
    <col min="1539" max="1539" width="11.85546875" style="3" customWidth="1"/>
    <col min="1540" max="1540" width="11.7109375" style="3" customWidth="1"/>
    <col min="1541" max="1541" width="12.140625" style="3" customWidth="1"/>
    <col min="1542" max="1545" width="12.28515625" style="3" customWidth="1"/>
    <col min="1546" max="1792" width="9.140625" style="3"/>
    <col min="1793" max="1793" width="17.85546875" style="3" customWidth="1"/>
    <col min="1794" max="1794" width="9.28515625" style="3" customWidth="1"/>
    <col min="1795" max="1795" width="11.85546875" style="3" customWidth="1"/>
    <col min="1796" max="1796" width="11.7109375" style="3" customWidth="1"/>
    <col min="1797" max="1797" width="12.140625" style="3" customWidth="1"/>
    <col min="1798" max="1801" width="12.28515625" style="3" customWidth="1"/>
    <col min="1802" max="2048" width="9.140625" style="3"/>
    <col min="2049" max="2049" width="17.85546875" style="3" customWidth="1"/>
    <col min="2050" max="2050" width="9.28515625" style="3" customWidth="1"/>
    <col min="2051" max="2051" width="11.85546875" style="3" customWidth="1"/>
    <col min="2052" max="2052" width="11.7109375" style="3" customWidth="1"/>
    <col min="2053" max="2053" width="12.140625" style="3" customWidth="1"/>
    <col min="2054" max="2057" width="12.28515625" style="3" customWidth="1"/>
    <col min="2058" max="2304" width="9.140625" style="3"/>
    <col min="2305" max="2305" width="17.85546875" style="3" customWidth="1"/>
    <col min="2306" max="2306" width="9.28515625" style="3" customWidth="1"/>
    <col min="2307" max="2307" width="11.85546875" style="3" customWidth="1"/>
    <col min="2308" max="2308" width="11.7109375" style="3" customWidth="1"/>
    <col min="2309" max="2309" width="12.140625" style="3" customWidth="1"/>
    <col min="2310" max="2313" width="12.28515625" style="3" customWidth="1"/>
    <col min="2314" max="2560" width="9.140625" style="3"/>
    <col min="2561" max="2561" width="17.85546875" style="3" customWidth="1"/>
    <col min="2562" max="2562" width="9.28515625" style="3" customWidth="1"/>
    <col min="2563" max="2563" width="11.85546875" style="3" customWidth="1"/>
    <col min="2564" max="2564" width="11.7109375" style="3" customWidth="1"/>
    <col min="2565" max="2565" width="12.140625" style="3" customWidth="1"/>
    <col min="2566" max="2569" width="12.28515625" style="3" customWidth="1"/>
    <col min="2570" max="2816" width="9.140625" style="3"/>
    <col min="2817" max="2817" width="17.85546875" style="3" customWidth="1"/>
    <col min="2818" max="2818" width="9.28515625" style="3" customWidth="1"/>
    <col min="2819" max="2819" width="11.85546875" style="3" customWidth="1"/>
    <col min="2820" max="2820" width="11.7109375" style="3" customWidth="1"/>
    <col min="2821" max="2821" width="12.140625" style="3" customWidth="1"/>
    <col min="2822" max="2825" width="12.28515625" style="3" customWidth="1"/>
    <col min="2826" max="3072" width="9.140625" style="3"/>
    <col min="3073" max="3073" width="17.85546875" style="3" customWidth="1"/>
    <col min="3074" max="3074" width="9.28515625" style="3" customWidth="1"/>
    <col min="3075" max="3075" width="11.85546875" style="3" customWidth="1"/>
    <col min="3076" max="3076" width="11.7109375" style="3" customWidth="1"/>
    <col min="3077" max="3077" width="12.140625" style="3" customWidth="1"/>
    <col min="3078" max="3081" width="12.28515625" style="3" customWidth="1"/>
    <col min="3082" max="3328" width="9.140625" style="3"/>
    <col min="3329" max="3329" width="17.85546875" style="3" customWidth="1"/>
    <col min="3330" max="3330" width="9.28515625" style="3" customWidth="1"/>
    <col min="3331" max="3331" width="11.85546875" style="3" customWidth="1"/>
    <col min="3332" max="3332" width="11.7109375" style="3" customWidth="1"/>
    <col min="3333" max="3333" width="12.140625" style="3" customWidth="1"/>
    <col min="3334" max="3337" width="12.28515625" style="3" customWidth="1"/>
    <col min="3338" max="3584" width="9.140625" style="3"/>
    <col min="3585" max="3585" width="17.85546875" style="3" customWidth="1"/>
    <col min="3586" max="3586" width="9.28515625" style="3" customWidth="1"/>
    <col min="3587" max="3587" width="11.85546875" style="3" customWidth="1"/>
    <col min="3588" max="3588" width="11.7109375" style="3" customWidth="1"/>
    <col min="3589" max="3589" width="12.140625" style="3" customWidth="1"/>
    <col min="3590" max="3593" width="12.28515625" style="3" customWidth="1"/>
    <col min="3594" max="3840" width="9.140625" style="3"/>
    <col min="3841" max="3841" width="17.85546875" style="3" customWidth="1"/>
    <col min="3842" max="3842" width="9.28515625" style="3" customWidth="1"/>
    <col min="3843" max="3843" width="11.85546875" style="3" customWidth="1"/>
    <col min="3844" max="3844" width="11.7109375" style="3" customWidth="1"/>
    <col min="3845" max="3845" width="12.140625" style="3" customWidth="1"/>
    <col min="3846" max="3849" width="12.28515625" style="3" customWidth="1"/>
    <col min="3850" max="4096" width="9.140625" style="3"/>
    <col min="4097" max="4097" width="17.85546875" style="3" customWidth="1"/>
    <col min="4098" max="4098" width="9.28515625" style="3" customWidth="1"/>
    <col min="4099" max="4099" width="11.85546875" style="3" customWidth="1"/>
    <col min="4100" max="4100" width="11.7109375" style="3" customWidth="1"/>
    <col min="4101" max="4101" width="12.140625" style="3" customWidth="1"/>
    <col min="4102" max="4105" width="12.28515625" style="3" customWidth="1"/>
    <col min="4106" max="4352" width="9.140625" style="3"/>
    <col min="4353" max="4353" width="17.85546875" style="3" customWidth="1"/>
    <col min="4354" max="4354" width="9.28515625" style="3" customWidth="1"/>
    <col min="4355" max="4355" width="11.85546875" style="3" customWidth="1"/>
    <col min="4356" max="4356" width="11.7109375" style="3" customWidth="1"/>
    <col min="4357" max="4357" width="12.140625" style="3" customWidth="1"/>
    <col min="4358" max="4361" width="12.28515625" style="3" customWidth="1"/>
    <col min="4362" max="4608" width="9.140625" style="3"/>
    <col min="4609" max="4609" width="17.85546875" style="3" customWidth="1"/>
    <col min="4610" max="4610" width="9.28515625" style="3" customWidth="1"/>
    <col min="4611" max="4611" width="11.85546875" style="3" customWidth="1"/>
    <col min="4612" max="4612" width="11.7109375" style="3" customWidth="1"/>
    <col min="4613" max="4613" width="12.140625" style="3" customWidth="1"/>
    <col min="4614" max="4617" width="12.28515625" style="3" customWidth="1"/>
    <col min="4618" max="4864" width="9.140625" style="3"/>
    <col min="4865" max="4865" width="17.85546875" style="3" customWidth="1"/>
    <col min="4866" max="4866" width="9.28515625" style="3" customWidth="1"/>
    <col min="4867" max="4867" width="11.85546875" style="3" customWidth="1"/>
    <col min="4868" max="4868" width="11.7109375" style="3" customWidth="1"/>
    <col min="4869" max="4869" width="12.140625" style="3" customWidth="1"/>
    <col min="4870" max="4873" width="12.28515625" style="3" customWidth="1"/>
    <col min="4874" max="5120" width="9.140625" style="3"/>
    <col min="5121" max="5121" width="17.85546875" style="3" customWidth="1"/>
    <col min="5122" max="5122" width="9.28515625" style="3" customWidth="1"/>
    <col min="5123" max="5123" width="11.85546875" style="3" customWidth="1"/>
    <col min="5124" max="5124" width="11.7109375" style="3" customWidth="1"/>
    <col min="5125" max="5125" width="12.140625" style="3" customWidth="1"/>
    <col min="5126" max="5129" width="12.28515625" style="3" customWidth="1"/>
    <col min="5130" max="5376" width="9.140625" style="3"/>
    <col min="5377" max="5377" width="17.85546875" style="3" customWidth="1"/>
    <col min="5378" max="5378" width="9.28515625" style="3" customWidth="1"/>
    <col min="5379" max="5379" width="11.85546875" style="3" customWidth="1"/>
    <col min="5380" max="5380" width="11.7109375" style="3" customWidth="1"/>
    <col min="5381" max="5381" width="12.140625" style="3" customWidth="1"/>
    <col min="5382" max="5385" width="12.28515625" style="3" customWidth="1"/>
    <col min="5386" max="5632" width="9.140625" style="3"/>
    <col min="5633" max="5633" width="17.85546875" style="3" customWidth="1"/>
    <col min="5634" max="5634" width="9.28515625" style="3" customWidth="1"/>
    <col min="5635" max="5635" width="11.85546875" style="3" customWidth="1"/>
    <col min="5636" max="5636" width="11.7109375" style="3" customWidth="1"/>
    <col min="5637" max="5637" width="12.140625" style="3" customWidth="1"/>
    <col min="5638" max="5641" width="12.28515625" style="3" customWidth="1"/>
    <col min="5642" max="5888" width="9.140625" style="3"/>
    <col min="5889" max="5889" width="17.85546875" style="3" customWidth="1"/>
    <col min="5890" max="5890" width="9.28515625" style="3" customWidth="1"/>
    <col min="5891" max="5891" width="11.85546875" style="3" customWidth="1"/>
    <col min="5892" max="5892" width="11.7109375" style="3" customWidth="1"/>
    <col min="5893" max="5893" width="12.140625" style="3" customWidth="1"/>
    <col min="5894" max="5897" width="12.28515625" style="3" customWidth="1"/>
    <col min="5898" max="6144" width="9.140625" style="3"/>
    <col min="6145" max="6145" width="17.85546875" style="3" customWidth="1"/>
    <col min="6146" max="6146" width="9.28515625" style="3" customWidth="1"/>
    <col min="6147" max="6147" width="11.85546875" style="3" customWidth="1"/>
    <col min="6148" max="6148" width="11.7109375" style="3" customWidth="1"/>
    <col min="6149" max="6149" width="12.140625" style="3" customWidth="1"/>
    <col min="6150" max="6153" width="12.28515625" style="3" customWidth="1"/>
    <col min="6154" max="6400" width="9.140625" style="3"/>
    <col min="6401" max="6401" width="17.85546875" style="3" customWidth="1"/>
    <col min="6402" max="6402" width="9.28515625" style="3" customWidth="1"/>
    <col min="6403" max="6403" width="11.85546875" style="3" customWidth="1"/>
    <col min="6404" max="6404" width="11.7109375" style="3" customWidth="1"/>
    <col min="6405" max="6405" width="12.140625" style="3" customWidth="1"/>
    <col min="6406" max="6409" width="12.28515625" style="3" customWidth="1"/>
    <col min="6410" max="6656" width="9.140625" style="3"/>
    <col min="6657" max="6657" width="17.85546875" style="3" customWidth="1"/>
    <col min="6658" max="6658" width="9.28515625" style="3" customWidth="1"/>
    <col min="6659" max="6659" width="11.85546875" style="3" customWidth="1"/>
    <col min="6660" max="6660" width="11.7109375" style="3" customWidth="1"/>
    <col min="6661" max="6661" width="12.140625" style="3" customWidth="1"/>
    <col min="6662" max="6665" width="12.28515625" style="3" customWidth="1"/>
    <col min="6666" max="6912" width="9.140625" style="3"/>
    <col min="6913" max="6913" width="17.85546875" style="3" customWidth="1"/>
    <col min="6914" max="6914" width="9.28515625" style="3" customWidth="1"/>
    <col min="6915" max="6915" width="11.85546875" style="3" customWidth="1"/>
    <col min="6916" max="6916" width="11.7109375" style="3" customWidth="1"/>
    <col min="6917" max="6917" width="12.140625" style="3" customWidth="1"/>
    <col min="6918" max="6921" width="12.28515625" style="3" customWidth="1"/>
    <col min="6922" max="7168" width="9.140625" style="3"/>
    <col min="7169" max="7169" width="17.85546875" style="3" customWidth="1"/>
    <col min="7170" max="7170" width="9.28515625" style="3" customWidth="1"/>
    <col min="7171" max="7171" width="11.85546875" style="3" customWidth="1"/>
    <col min="7172" max="7172" width="11.7109375" style="3" customWidth="1"/>
    <col min="7173" max="7173" width="12.140625" style="3" customWidth="1"/>
    <col min="7174" max="7177" width="12.28515625" style="3" customWidth="1"/>
    <col min="7178" max="7424" width="9.140625" style="3"/>
    <col min="7425" max="7425" width="17.85546875" style="3" customWidth="1"/>
    <col min="7426" max="7426" width="9.28515625" style="3" customWidth="1"/>
    <col min="7427" max="7427" width="11.85546875" style="3" customWidth="1"/>
    <col min="7428" max="7428" width="11.7109375" style="3" customWidth="1"/>
    <col min="7429" max="7429" width="12.140625" style="3" customWidth="1"/>
    <col min="7430" max="7433" width="12.28515625" style="3" customWidth="1"/>
    <col min="7434" max="7680" width="9.140625" style="3"/>
    <col min="7681" max="7681" width="17.85546875" style="3" customWidth="1"/>
    <col min="7682" max="7682" width="9.28515625" style="3" customWidth="1"/>
    <col min="7683" max="7683" width="11.85546875" style="3" customWidth="1"/>
    <col min="7684" max="7684" width="11.7109375" style="3" customWidth="1"/>
    <col min="7685" max="7685" width="12.140625" style="3" customWidth="1"/>
    <col min="7686" max="7689" width="12.28515625" style="3" customWidth="1"/>
    <col min="7690" max="7936" width="9.140625" style="3"/>
    <col min="7937" max="7937" width="17.85546875" style="3" customWidth="1"/>
    <col min="7938" max="7938" width="9.28515625" style="3" customWidth="1"/>
    <col min="7939" max="7939" width="11.85546875" style="3" customWidth="1"/>
    <col min="7940" max="7940" width="11.7109375" style="3" customWidth="1"/>
    <col min="7941" max="7941" width="12.140625" style="3" customWidth="1"/>
    <col min="7942" max="7945" width="12.28515625" style="3" customWidth="1"/>
    <col min="7946" max="8192" width="9.140625" style="3"/>
    <col min="8193" max="8193" width="17.85546875" style="3" customWidth="1"/>
    <col min="8194" max="8194" width="9.28515625" style="3" customWidth="1"/>
    <col min="8195" max="8195" width="11.85546875" style="3" customWidth="1"/>
    <col min="8196" max="8196" width="11.7109375" style="3" customWidth="1"/>
    <col min="8197" max="8197" width="12.140625" style="3" customWidth="1"/>
    <col min="8198" max="8201" width="12.28515625" style="3" customWidth="1"/>
    <col min="8202" max="8448" width="9.140625" style="3"/>
    <col min="8449" max="8449" width="17.85546875" style="3" customWidth="1"/>
    <col min="8450" max="8450" width="9.28515625" style="3" customWidth="1"/>
    <col min="8451" max="8451" width="11.85546875" style="3" customWidth="1"/>
    <col min="8452" max="8452" width="11.7109375" style="3" customWidth="1"/>
    <col min="8453" max="8453" width="12.140625" style="3" customWidth="1"/>
    <col min="8454" max="8457" width="12.28515625" style="3" customWidth="1"/>
    <col min="8458" max="8704" width="9.140625" style="3"/>
    <col min="8705" max="8705" width="17.85546875" style="3" customWidth="1"/>
    <col min="8706" max="8706" width="9.28515625" style="3" customWidth="1"/>
    <col min="8707" max="8707" width="11.85546875" style="3" customWidth="1"/>
    <col min="8708" max="8708" width="11.7109375" style="3" customWidth="1"/>
    <col min="8709" max="8709" width="12.140625" style="3" customWidth="1"/>
    <col min="8710" max="8713" width="12.28515625" style="3" customWidth="1"/>
    <col min="8714" max="8960" width="9.140625" style="3"/>
    <col min="8961" max="8961" width="17.85546875" style="3" customWidth="1"/>
    <col min="8962" max="8962" width="9.28515625" style="3" customWidth="1"/>
    <col min="8963" max="8963" width="11.85546875" style="3" customWidth="1"/>
    <col min="8964" max="8964" width="11.7109375" style="3" customWidth="1"/>
    <col min="8965" max="8965" width="12.140625" style="3" customWidth="1"/>
    <col min="8966" max="8969" width="12.28515625" style="3" customWidth="1"/>
    <col min="8970" max="9216" width="9.140625" style="3"/>
    <col min="9217" max="9217" width="17.85546875" style="3" customWidth="1"/>
    <col min="9218" max="9218" width="9.28515625" style="3" customWidth="1"/>
    <col min="9219" max="9219" width="11.85546875" style="3" customWidth="1"/>
    <col min="9220" max="9220" width="11.7109375" style="3" customWidth="1"/>
    <col min="9221" max="9221" width="12.140625" style="3" customWidth="1"/>
    <col min="9222" max="9225" width="12.28515625" style="3" customWidth="1"/>
    <col min="9226" max="9472" width="9.140625" style="3"/>
    <col min="9473" max="9473" width="17.85546875" style="3" customWidth="1"/>
    <col min="9474" max="9474" width="9.28515625" style="3" customWidth="1"/>
    <col min="9475" max="9475" width="11.85546875" style="3" customWidth="1"/>
    <col min="9476" max="9476" width="11.7109375" style="3" customWidth="1"/>
    <col min="9477" max="9477" width="12.140625" style="3" customWidth="1"/>
    <col min="9478" max="9481" width="12.28515625" style="3" customWidth="1"/>
    <col min="9482" max="9728" width="9.140625" style="3"/>
    <col min="9729" max="9729" width="17.85546875" style="3" customWidth="1"/>
    <col min="9730" max="9730" width="9.28515625" style="3" customWidth="1"/>
    <col min="9731" max="9731" width="11.85546875" style="3" customWidth="1"/>
    <col min="9732" max="9732" width="11.7109375" style="3" customWidth="1"/>
    <col min="9733" max="9733" width="12.140625" style="3" customWidth="1"/>
    <col min="9734" max="9737" width="12.28515625" style="3" customWidth="1"/>
    <col min="9738" max="9984" width="9.140625" style="3"/>
    <col min="9985" max="9985" width="17.85546875" style="3" customWidth="1"/>
    <col min="9986" max="9986" width="9.28515625" style="3" customWidth="1"/>
    <col min="9987" max="9987" width="11.85546875" style="3" customWidth="1"/>
    <col min="9988" max="9988" width="11.7109375" style="3" customWidth="1"/>
    <col min="9989" max="9989" width="12.140625" style="3" customWidth="1"/>
    <col min="9990" max="9993" width="12.28515625" style="3" customWidth="1"/>
    <col min="9994" max="10240" width="9.140625" style="3"/>
    <col min="10241" max="10241" width="17.85546875" style="3" customWidth="1"/>
    <col min="10242" max="10242" width="9.28515625" style="3" customWidth="1"/>
    <col min="10243" max="10243" width="11.85546875" style="3" customWidth="1"/>
    <col min="10244" max="10244" width="11.7109375" style="3" customWidth="1"/>
    <col min="10245" max="10245" width="12.140625" style="3" customWidth="1"/>
    <col min="10246" max="10249" width="12.28515625" style="3" customWidth="1"/>
    <col min="10250" max="10496" width="9.140625" style="3"/>
    <col min="10497" max="10497" width="17.85546875" style="3" customWidth="1"/>
    <col min="10498" max="10498" width="9.28515625" style="3" customWidth="1"/>
    <col min="10499" max="10499" width="11.85546875" style="3" customWidth="1"/>
    <col min="10500" max="10500" width="11.7109375" style="3" customWidth="1"/>
    <col min="10501" max="10501" width="12.140625" style="3" customWidth="1"/>
    <col min="10502" max="10505" width="12.28515625" style="3" customWidth="1"/>
    <col min="10506" max="10752" width="9.140625" style="3"/>
    <col min="10753" max="10753" width="17.85546875" style="3" customWidth="1"/>
    <col min="10754" max="10754" width="9.28515625" style="3" customWidth="1"/>
    <col min="10755" max="10755" width="11.85546875" style="3" customWidth="1"/>
    <col min="10756" max="10756" width="11.7109375" style="3" customWidth="1"/>
    <col min="10757" max="10757" width="12.140625" style="3" customWidth="1"/>
    <col min="10758" max="10761" width="12.28515625" style="3" customWidth="1"/>
    <col min="10762" max="11008" width="9.140625" style="3"/>
    <col min="11009" max="11009" width="17.85546875" style="3" customWidth="1"/>
    <col min="11010" max="11010" width="9.28515625" style="3" customWidth="1"/>
    <col min="11011" max="11011" width="11.85546875" style="3" customWidth="1"/>
    <col min="11012" max="11012" width="11.7109375" style="3" customWidth="1"/>
    <col min="11013" max="11013" width="12.140625" style="3" customWidth="1"/>
    <col min="11014" max="11017" width="12.28515625" style="3" customWidth="1"/>
    <col min="11018" max="11264" width="9.140625" style="3"/>
    <col min="11265" max="11265" width="17.85546875" style="3" customWidth="1"/>
    <col min="11266" max="11266" width="9.28515625" style="3" customWidth="1"/>
    <col min="11267" max="11267" width="11.85546875" style="3" customWidth="1"/>
    <col min="11268" max="11268" width="11.7109375" style="3" customWidth="1"/>
    <col min="11269" max="11269" width="12.140625" style="3" customWidth="1"/>
    <col min="11270" max="11273" width="12.28515625" style="3" customWidth="1"/>
    <col min="11274" max="11520" width="9.140625" style="3"/>
    <col min="11521" max="11521" width="17.85546875" style="3" customWidth="1"/>
    <col min="11522" max="11522" width="9.28515625" style="3" customWidth="1"/>
    <col min="11523" max="11523" width="11.85546875" style="3" customWidth="1"/>
    <col min="11524" max="11524" width="11.7109375" style="3" customWidth="1"/>
    <col min="11525" max="11525" width="12.140625" style="3" customWidth="1"/>
    <col min="11526" max="11529" width="12.28515625" style="3" customWidth="1"/>
    <col min="11530" max="11776" width="9.140625" style="3"/>
    <col min="11777" max="11777" width="17.85546875" style="3" customWidth="1"/>
    <col min="11778" max="11778" width="9.28515625" style="3" customWidth="1"/>
    <col min="11779" max="11779" width="11.85546875" style="3" customWidth="1"/>
    <col min="11780" max="11780" width="11.7109375" style="3" customWidth="1"/>
    <col min="11781" max="11781" width="12.140625" style="3" customWidth="1"/>
    <col min="11782" max="11785" width="12.28515625" style="3" customWidth="1"/>
    <col min="11786" max="12032" width="9.140625" style="3"/>
    <col min="12033" max="12033" width="17.85546875" style="3" customWidth="1"/>
    <col min="12034" max="12034" width="9.28515625" style="3" customWidth="1"/>
    <col min="12035" max="12035" width="11.85546875" style="3" customWidth="1"/>
    <col min="12036" max="12036" width="11.7109375" style="3" customWidth="1"/>
    <col min="12037" max="12037" width="12.140625" style="3" customWidth="1"/>
    <col min="12038" max="12041" width="12.28515625" style="3" customWidth="1"/>
    <col min="12042" max="12288" width="9.140625" style="3"/>
    <col min="12289" max="12289" width="17.85546875" style="3" customWidth="1"/>
    <col min="12290" max="12290" width="9.28515625" style="3" customWidth="1"/>
    <col min="12291" max="12291" width="11.85546875" style="3" customWidth="1"/>
    <col min="12292" max="12292" width="11.7109375" style="3" customWidth="1"/>
    <col min="12293" max="12293" width="12.140625" style="3" customWidth="1"/>
    <col min="12294" max="12297" width="12.28515625" style="3" customWidth="1"/>
    <col min="12298" max="12544" width="9.140625" style="3"/>
    <col min="12545" max="12545" width="17.85546875" style="3" customWidth="1"/>
    <col min="12546" max="12546" width="9.28515625" style="3" customWidth="1"/>
    <col min="12547" max="12547" width="11.85546875" style="3" customWidth="1"/>
    <col min="12548" max="12548" width="11.7109375" style="3" customWidth="1"/>
    <col min="12549" max="12549" width="12.140625" style="3" customWidth="1"/>
    <col min="12550" max="12553" width="12.28515625" style="3" customWidth="1"/>
    <col min="12554" max="12800" width="9.140625" style="3"/>
    <col min="12801" max="12801" width="17.85546875" style="3" customWidth="1"/>
    <col min="12802" max="12802" width="9.28515625" style="3" customWidth="1"/>
    <col min="12803" max="12803" width="11.85546875" style="3" customWidth="1"/>
    <col min="12804" max="12804" width="11.7109375" style="3" customWidth="1"/>
    <col min="12805" max="12805" width="12.140625" style="3" customWidth="1"/>
    <col min="12806" max="12809" width="12.28515625" style="3" customWidth="1"/>
    <col min="12810" max="13056" width="9.140625" style="3"/>
    <col min="13057" max="13057" width="17.85546875" style="3" customWidth="1"/>
    <col min="13058" max="13058" width="9.28515625" style="3" customWidth="1"/>
    <col min="13059" max="13059" width="11.85546875" style="3" customWidth="1"/>
    <col min="13060" max="13060" width="11.7109375" style="3" customWidth="1"/>
    <col min="13061" max="13061" width="12.140625" style="3" customWidth="1"/>
    <col min="13062" max="13065" width="12.28515625" style="3" customWidth="1"/>
    <col min="13066" max="13312" width="9.140625" style="3"/>
    <col min="13313" max="13313" width="17.85546875" style="3" customWidth="1"/>
    <col min="13314" max="13314" width="9.28515625" style="3" customWidth="1"/>
    <col min="13315" max="13315" width="11.85546875" style="3" customWidth="1"/>
    <col min="13316" max="13316" width="11.7109375" style="3" customWidth="1"/>
    <col min="13317" max="13317" width="12.140625" style="3" customWidth="1"/>
    <col min="13318" max="13321" width="12.28515625" style="3" customWidth="1"/>
    <col min="13322" max="13568" width="9.140625" style="3"/>
    <col min="13569" max="13569" width="17.85546875" style="3" customWidth="1"/>
    <col min="13570" max="13570" width="9.28515625" style="3" customWidth="1"/>
    <col min="13571" max="13571" width="11.85546875" style="3" customWidth="1"/>
    <col min="13572" max="13572" width="11.7109375" style="3" customWidth="1"/>
    <col min="13573" max="13573" width="12.140625" style="3" customWidth="1"/>
    <col min="13574" max="13577" width="12.28515625" style="3" customWidth="1"/>
    <col min="13578" max="13824" width="9.140625" style="3"/>
    <col min="13825" max="13825" width="17.85546875" style="3" customWidth="1"/>
    <col min="13826" max="13826" width="9.28515625" style="3" customWidth="1"/>
    <col min="13827" max="13827" width="11.85546875" style="3" customWidth="1"/>
    <col min="13828" max="13828" width="11.7109375" style="3" customWidth="1"/>
    <col min="13829" max="13829" width="12.140625" style="3" customWidth="1"/>
    <col min="13830" max="13833" width="12.28515625" style="3" customWidth="1"/>
    <col min="13834" max="14080" width="9.140625" style="3"/>
    <col min="14081" max="14081" width="17.85546875" style="3" customWidth="1"/>
    <col min="14082" max="14082" width="9.28515625" style="3" customWidth="1"/>
    <col min="14083" max="14083" width="11.85546875" style="3" customWidth="1"/>
    <col min="14084" max="14084" width="11.7109375" style="3" customWidth="1"/>
    <col min="14085" max="14085" width="12.140625" style="3" customWidth="1"/>
    <col min="14086" max="14089" width="12.28515625" style="3" customWidth="1"/>
    <col min="14090" max="14336" width="9.140625" style="3"/>
    <col min="14337" max="14337" width="17.85546875" style="3" customWidth="1"/>
    <col min="14338" max="14338" width="9.28515625" style="3" customWidth="1"/>
    <col min="14339" max="14339" width="11.85546875" style="3" customWidth="1"/>
    <col min="14340" max="14340" width="11.7109375" style="3" customWidth="1"/>
    <col min="14341" max="14341" width="12.140625" style="3" customWidth="1"/>
    <col min="14342" max="14345" width="12.28515625" style="3" customWidth="1"/>
    <col min="14346" max="14592" width="9.140625" style="3"/>
    <col min="14593" max="14593" width="17.85546875" style="3" customWidth="1"/>
    <col min="14594" max="14594" width="9.28515625" style="3" customWidth="1"/>
    <col min="14595" max="14595" width="11.85546875" style="3" customWidth="1"/>
    <col min="14596" max="14596" width="11.7109375" style="3" customWidth="1"/>
    <col min="14597" max="14597" width="12.140625" style="3" customWidth="1"/>
    <col min="14598" max="14601" width="12.28515625" style="3" customWidth="1"/>
    <col min="14602" max="14848" width="9.140625" style="3"/>
    <col min="14849" max="14849" width="17.85546875" style="3" customWidth="1"/>
    <col min="14850" max="14850" width="9.28515625" style="3" customWidth="1"/>
    <col min="14851" max="14851" width="11.85546875" style="3" customWidth="1"/>
    <col min="14852" max="14852" width="11.7109375" style="3" customWidth="1"/>
    <col min="14853" max="14853" width="12.140625" style="3" customWidth="1"/>
    <col min="14854" max="14857" width="12.28515625" style="3" customWidth="1"/>
    <col min="14858" max="15104" width="9.140625" style="3"/>
    <col min="15105" max="15105" width="17.85546875" style="3" customWidth="1"/>
    <col min="15106" max="15106" width="9.28515625" style="3" customWidth="1"/>
    <col min="15107" max="15107" width="11.85546875" style="3" customWidth="1"/>
    <col min="15108" max="15108" width="11.7109375" style="3" customWidth="1"/>
    <col min="15109" max="15109" width="12.140625" style="3" customWidth="1"/>
    <col min="15110" max="15113" width="12.28515625" style="3" customWidth="1"/>
    <col min="15114" max="15360" width="9.140625" style="3"/>
    <col min="15361" max="15361" width="17.85546875" style="3" customWidth="1"/>
    <col min="15362" max="15362" width="9.28515625" style="3" customWidth="1"/>
    <col min="15363" max="15363" width="11.85546875" style="3" customWidth="1"/>
    <col min="15364" max="15364" width="11.7109375" style="3" customWidth="1"/>
    <col min="15365" max="15365" width="12.140625" style="3" customWidth="1"/>
    <col min="15366" max="15369" width="12.28515625" style="3" customWidth="1"/>
    <col min="15370" max="15616" width="9.140625" style="3"/>
    <col min="15617" max="15617" width="17.85546875" style="3" customWidth="1"/>
    <col min="15618" max="15618" width="9.28515625" style="3" customWidth="1"/>
    <col min="15619" max="15619" width="11.85546875" style="3" customWidth="1"/>
    <col min="15620" max="15620" width="11.7109375" style="3" customWidth="1"/>
    <col min="15621" max="15621" width="12.140625" style="3" customWidth="1"/>
    <col min="15622" max="15625" width="12.28515625" style="3" customWidth="1"/>
    <col min="15626" max="15872" width="9.140625" style="3"/>
    <col min="15873" max="15873" width="17.85546875" style="3" customWidth="1"/>
    <col min="15874" max="15874" width="9.28515625" style="3" customWidth="1"/>
    <col min="15875" max="15875" width="11.85546875" style="3" customWidth="1"/>
    <col min="15876" max="15876" width="11.7109375" style="3" customWidth="1"/>
    <col min="15877" max="15877" width="12.140625" style="3" customWidth="1"/>
    <col min="15878" max="15881" width="12.28515625" style="3" customWidth="1"/>
    <col min="15882" max="16128" width="9.140625" style="3"/>
    <col min="16129" max="16129" width="17.85546875" style="3" customWidth="1"/>
    <col min="16130" max="16130" width="9.28515625" style="3" customWidth="1"/>
    <col min="16131" max="16131" width="11.85546875" style="3" customWidth="1"/>
    <col min="16132" max="16132" width="11.7109375" style="3" customWidth="1"/>
    <col min="16133" max="16133" width="12.140625" style="3" customWidth="1"/>
    <col min="16134" max="16137" width="12.28515625" style="3" customWidth="1"/>
    <col min="16138" max="16384" width="9.140625" style="3"/>
  </cols>
  <sheetData>
    <row r="1" spans="1:9" ht="16.5" thickBot="1">
      <c r="A1" s="1"/>
      <c r="B1" s="1" t="s">
        <v>0</v>
      </c>
      <c r="C1" s="1" t="s">
        <v>1</v>
      </c>
      <c r="D1" s="2" t="s">
        <v>2</v>
      </c>
      <c r="E1" s="52" t="s">
        <v>3</v>
      </c>
      <c r="F1" s="53"/>
      <c r="G1" s="53"/>
      <c r="H1" s="53"/>
      <c r="I1" s="54"/>
    </row>
    <row r="2" spans="1:9" ht="16.5" thickBot="1">
      <c r="A2" s="4" t="s">
        <v>4</v>
      </c>
      <c r="B2" s="4" t="s">
        <v>5</v>
      </c>
      <c r="C2" s="4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</row>
    <row r="3" spans="1:9" ht="12.75">
      <c r="A3" s="7" t="s">
        <v>13</v>
      </c>
      <c r="B3" s="8" t="s">
        <v>14</v>
      </c>
      <c r="C3" s="9">
        <f>'[1]Other Source Input'!P4</f>
        <v>96.7</v>
      </c>
      <c r="D3" s="10">
        <v>13122</v>
      </c>
      <c r="E3" s="11">
        <f>'[1]Comparison Statistics Input'!GX4</f>
        <v>1</v>
      </c>
      <c r="F3" s="12">
        <f>'[1]Comparison Statistics Input'!HN4</f>
        <v>3</v>
      </c>
      <c r="G3" s="12">
        <f>'[1]Comparison Statistics Input'!ID4</f>
        <v>2</v>
      </c>
      <c r="H3" s="12">
        <f>'[1]Comparison Statistics Input'!IT4</f>
        <v>0</v>
      </c>
      <c r="I3" s="12">
        <f>'[1]Comparison Statistics Input'!IX4</f>
        <v>6</v>
      </c>
    </row>
    <row r="4" spans="1:9" ht="12.75">
      <c r="A4" s="13" t="s">
        <v>15</v>
      </c>
      <c r="B4" s="14" t="s">
        <v>16</v>
      </c>
      <c r="C4" s="15">
        <f>'[1]Other Source Input'!P5</f>
        <v>98.7</v>
      </c>
      <c r="D4" s="16">
        <v>12249</v>
      </c>
      <c r="E4" s="11">
        <f>'[1]Comparison Statistics Input'!GX5</f>
        <v>4</v>
      </c>
      <c r="F4" s="17">
        <f>'[1]Comparison Statistics Input'!HN5</f>
        <v>1</v>
      </c>
      <c r="G4" s="17">
        <f>'[1]Comparison Statistics Input'!ID5</f>
        <v>5</v>
      </c>
      <c r="H4" s="17">
        <f>'[1]Comparison Statistics Input'!IT5</f>
        <v>0</v>
      </c>
      <c r="I4" s="17">
        <f>'[1]Comparison Statistics Input'!IX5</f>
        <v>10</v>
      </c>
    </row>
    <row r="5" spans="1:9" ht="12.75">
      <c r="A5" s="13" t="s">
        <v>17</v>
      </c>
      <c r="B5" s="14" t="s">
        <v>14</v>
      </c>
      <c r="C5" s="15">
        <f>'[1]Other Source Input'!P6</f>
        <v>97.2</v>
      </c>
      <c r="D5" s="16">
        <v>70801</v>
      </c>
      <c r="E5" s="11">
        <f>'[1]Comparison Statistics Input'!GX6</f>
        <v>87</v>
      </c>
      <c r="F5" s="17">
        <f>'[1]Comparison Statistics Input'!HN6</f>
        <v>61</v>
      </c>
      <c r="G5" s="17">
        <f>'[1]Comparison Statistics Input'!ID6</f>
        <v>129</v>
      </c>
      <c r="H5" s="17">
        <f>'[1]Comparison Statistics Input'!IT6</f>
        <v>0</v>
      </c>
      <c r="I5" s="17">
        <f>'[1]Comparison Statistics Input'!IX6</f>
        <v>277</v>
      </c>
    </row>
    <row r="6" spans="1:9" ht="12.75">
      <c r="A6" s="13" t="s">
        <v>18</v>
      </c>
      <c r="B6" s="18" t="s">
        <v>14</v>
      </c>
      <c r="C6" s="15">
        <f>'[1]Other Source Input'!P7</f>
        <v>88</v>
      </c>
      <c r="D6" s="16">
        <v>43263</v>
      </c>
      <c r="E6" s="11">
        <f>'[1]Comparison Statistics Input'!GX7</f>
        <v>5</v>
      </c>
      <c r="F6" s="17">
        <f>'[1]Comparison Statistics Input'!HN7</f>
        <v>19</v>
      </c>
      <c r="G6" s="17">
        <f>'[1]Comparison Statistics Input'!ID7</f>
        <v>36</v>
      </c>
      <c r="H6" s="17">
        <f>'[1]Comparison Statistics Input'!IT7</f>
        <v>0</v>
      </c>
      <c r="I6" s="17">
        <f>'[1]Comparison Statistics Input'!IX7</f>
        <v>60</v>
      </c>
    </row>
    <row r="7" spans="1:9" ht="12.75">
      <c r="A7" s="13" t="s">
        <v>19</v>
      </c>
      <c r="B7" s="14" t="s">
        <v>14</v>
      </c>
      <c r="C7" s="15">
        <f>'[1]Other Source Input'!P8</f>
        <v>90.5</v>
      </c>
      <c r="D7" s="16">
        <v>50195</v>
      </c>
      <c r="E7" s="11">
        <f>'[1]Comparison Statistics Input'!GX8</f>
        <v>104</v>
      </c>
      <c r="F7" s="17">
        <f>'[1]Comparison Statistics Input'!HN8</f>
        <v>21</v>
      </c>
      <c r="G7" s="17">
        <f>'[1]Comparison Statistics Input'!ID8</f>
        <v>109</v>
      </c>
      <c r="H7" s="17">
        <f>'[1]Comparison Statistics Input'!IT8</f>
        <v>0</v>
      </c>
      <c r="I7" s="17">
        <f>'[1]Comparison Statistics Input'!IX8</f>
        <v>234</v>
      </c>
    </row>
    <row r="8" spans="1:9" ht="12.75">
      <c r="A8" s="13" t="s">
        <v>20</v>
      </c>
      <c r="B8" s="14" t="s">
        <v>14</v>
      </c>
      <c r="C8" s="15">
        <f>'[1]Other Source Input'!P9</f>
        <v>93</v>
      </c>
      <c r="D8" s="16">
        <v>160578</v>
      </c>
      <c r="E8" s="11">
        <f>'[1]Comparison Statistics Input'!GX9</f>
        <v>254</v>
      </c>
      <c r="F8" s="17">
        <f>'[1]Comparison Statistics Input'!HN9</f>
        <v>114</v>
      </c>
      <c r="G8" s="17">
        <f>'[1]Comparison Statistics Input'!ID9</f>
        <v>260</v>
      </c>
      <c r="H8" s="17">
        <f>'[1]Comparison Statistics Input'!IT9</f>
        <v>1</v>
      </c>
      <c r="I8" s="17">
        <f>'[1]Comparison Statistics Input'!IX9</f>
        <v>629</v>
      </c>
    </row>
    <row r="9" spans="1:9" ht="12.75">
      <c r="A9" s="13" t="s">
        <v>21</v>
      </c>
      <c r="B9" s="14" t="s">
        <v>16</v>
      </c>
      <c r="C9" s="15">
        <f>'[1]Other Source Input'!P10</f>
        <v>98.7</v>
      </c>
      <c r="D9" s="16">
        <v>5433</v>
      </c>
      <c r="E9" s="11">
        <f>'[1]Comparison Statistics Input'!GX10</f>
        <v>0</v>
      </c>
      <c r="F9" s="17">
        <f>'[1]Comparison Statistics Input'!HN10</f>
        <v>0</v>
      </c>
      <c r="G9" s="17">
        <f>'[1]Comparison Statistics Input'!ID10</f>
        <v>0</v>
      </c>
      <c r="H9" s="17">
        <f>'[1]Comparison Statistics Input'!IT10</f>
        <v>0</v>
      </c>
      <c r="I9" s="17">
        <f>'[1]Comparison Statistics Input'!IX10</f>
        <v>0</v>
      </c>
    </row>
    <row r="10" spans="1:9" ht="12.75">
      <c r="A10" s="13" t="s">
        <v>22</v>
      </c>
      <c r="B10" s="14" t="s">
        <v>14</v>
      </c>
      <c r="C10" s="15">
        <f>'[1]Other Source Input'!P11</f>
        <v>93.7</v>
      </c>
      <c r="D10" s="16">
        <v>56161</v>
      </c>
      <c r="E10" s="11">
        <f>'[1]Comparison Statistics Input'!GX11</f>
        <v>50</v>
      </c>
      <c r="F10" s="17">
        <f>'[1]Comparison Statistics Input'!HN11</f>
        <v>18</v>
      </c>
      <c r="G10" s="17">
        <f>'[1]Comparison Statistics Input'!ID11</f>
        <v>46</v>
      </c>
      <c r="H10" s="17">
        <f>'[1]Comparison Statistics Input'!IT11</f>
        <v>0</v>
      </c>
      <c r="I10" s="17">
        <f>'[1]Comparison Statistics Input'!IX11</f>
        <v>114</v>
      </c>
    </row>
    <row r="11" spans="1:9" ht="12.75">
      <c r="A11" s="13" t="s">
        <v>23</v>
      </c>
      <c r="B11" s="14" t="s">
        <v>24</v>
      </c>
      <c r="C11" s="15">
        <f>'[1]Other Source Input'!P12</f>
        <v>91.4</v>
      </c>
      <c r="D11" s="16">
        <v>25838</v>
      </c>
      <c r="E11" s="11">
        <f>'[1]Comparison Statistics Input'!GX12</f>
        <v>5</v>
      </c>
      <c r="F11" s="17">
        <f>'[1]Comparison Statistics Input'!HN12</f>
        <v>0</v>
      </c>
      <c r="G11" s="17">
        <f>'[1]Comparison Statistics Input'!ID12</f>
        <v>48</v>
      </c>
      <c r="H11" s="17">
        <f>'[1]Comparison Statistics Input'!IT12</f>
        <v>0</v>
      </c>
      <c r="I11" s="17">
        <f>'[1]Comparison Statistics Input'!IX12</f>
        <v>53</v>
      </c>
    </row>
    <row r="12" spans="1:9" ht="12.75">
      <c r="A12" s="13" t="s">
        <v>25</v>
      </c>
      <c r="B12" s="14" t="s">
        <v>16</v>
      </c>
      <c r="C12" s="15">
        <f>'[1]Other Source Input'!P13</f>
        <v>100</v>
      </c>
      <c r="D12" s="16">
        <v>9721</v>
      </c>
      <c r="E12" s="11">
        <f>'[1]Comparison Statistics Input'!GX13</f>
        <v>2</v>
      </c>
      <c r="F12" s="17">
        <f>'[1]Comparison Statistics Input'!HN13</f>
        <v>1</v>
      </c>
      <c r="G12" s="17">
        <f>'[1]Comparison Statistics Input'!ID13</f>
        <v>15</v>
      </c>
      <c r="H12" s="17">
        <f>'[1]Comparison Statistics Input'!IT13</f>
        <v>0</v>
      </c>
      <c r="I12" s="17">
        <f>'[1]Comparison Statistics Input'!IX13</f>
        <v>18</v>
      </c>
    </row>
    <row r="13" spans="1:9" ht="12.75">
      <c r="A13" s="13" t="s">
        <v>26</v>
      </c>
      <c r="B13" s="14" t="s">
        <v>14</v>
      </c>
      <c r="C13" s="15">
        <f>'[1]Other Source Input'!P14</f>
        <v>94.5</v>
      </c>
      <c r="D13" s="16">
        <v>28933</v>
      </c>
      <c r="E13" s="11">
        <f>'[1]Comparison Statistics Input'!GX14</f>
        <v>5</v>
      </c>
      <c r="F13" s="17">
        <f>'[1]Comparison Statistics Input'!HN14</f>
        <v>1</v>
      </c>
      <c r="G13" s="17">
        <f>'[1]Comparison Statistics Input'!ID14</f>
        <v>4</v>
      </c>
      <c r="H13" s="17">
        <f>'[1]Comparison Statistics Input'!IT14</f>
        <v>0</v>
      </c>
      <c r="I13" s="17">
        <f>'[1]Comparison Statistics Input'!IX14</f>
        <v>10</v>
      </c>
    </row>
    <row r="14" spans="1:9" ht="12.75">
      <c r="A14" s="13" t="s">
        <v>27</v>
      </c>
      <c r="B14" s="14" t="s">
        <v>14</v>
      </c>
      <c r="C14" s="15">
        <f>'[1]Other Source Input'!P15</f>
        <v>98</v>
      </c>
      <c r="D14" s="16">
        <v>3289</v>
      </c>
      <c r="E14" s="11">
        <f>'[1]Comparison Statistics Input'!GX15</f>
        <v>0</v>
      </c>
      <c r="F14" s="17">
        <f>'[1]Comparison Statistics Input'!HN15</f>
        <v>0</v>
      </c>
      <c r="G14" s="17">
        <f>'[1]Comparison Statistics Input'!ID15</f>
        <v>4</v>
      </c>
      <c r="H14" s="17">
        <f>'[1]Comparison Statistics Input'!IT15</f>
        <v>0</v>
      </c>
      <c r="I14" s="17">
        <f>'[1]Comparison Statistics Input'!IX15</f>
        <v>4</v>
      </c>
    </row>
    <row r="15" spans="1:9" ht="12.75">
      <c r="A15" s="13" t="s">
        <v>28</v>
      </c>
      <c r="B15" s="18" t="s">
        <v>14</v>
      </c>
      <c r="C15" s="15">
        <f>'[1]Other Source Input'!P16</f>
        <v>88</v>
      </c>
      <c r="D15" s="16">
        <v>53366</v>
      </c>
      <c r="E15" s="11">
        <f>'[1]Comparison Statistics Input'!GX16</f>
        <v>128</v>
      </c>
      <c r="F15" s="17">
        <f>'[1]Comparison Statistics Input'!HN16</f>
        <v>84</v>
      </c>
      <c r="G15" s="17">
        <f>'[1]Comparison Statistics Input'!ID16</f>
        <v>93</v>
      </c>
      <c r="H15" s="17">
        <f>'[1]Comparison Statistics Input'!IT16</f>
        <v>0</v>
      </c>
      <c r="I15" s="17">
        <f>'[1]Comparison Statistics Input'!IX16</f>
        <v>305</v>
      </c>
    </row>
    <row r="16" spans="1:9" ht="12.75">
      <c r="A16" s="13" t="s">
        <v>29</v>
      </c>
      <c r="B16" s="14" t="s">
        <v>16</v>
      </c>
      <c r="C16" s="15">
        <f>'[1]Other Source Input'!P17</f>
        <v>97.3</v>
      </c>
      <c r="D16" s="16">
        <v>56911</v>
      </c>
      <c r="E16" s="11">
        <f>'[1]Comparison Statistics Input'!GX17</f>
        <v>18</v>
      </c>
      <c r="F16" s="17">
        <f>'[1]Comparison Statistics Input'!HN17</f>
        <v>48</v>
      </c>
      <c r="G16" s="17">
        <f>'[1]Comparison Statistics Input'!ID17</f>
        <v>16</v>
      </c>
      <c r="H16" s="17">
        <f>'[1]Comparison Statistics Input'!IT17</f>
        <v>1</v>
      </c>
      <c r="I16" s="17">
        <f>'[1]Comparison Statistics Input'!IX17</f>
        <v>83</v>
      </c>
    </row>
    <row r="17" spans="1:9" ht="12.75">
      <c r="A17" s="13" t="s">
        <v>30</v>
      </c>
      <c r="B17" s="14" t="s">
        <v>14</v>
      </c>
      <c r="C17" s="15">
        <f>'[1]Other Source Input'!P18</f>
        <v>99.8</v>
      </c>
      <c r="D17" s="16">
        <v>49477</v>
      </c>
      <c r="E17" s="11">
        <f>'[1]Comparison Statistics Input'!GX18</f>
        <v>64</v>
      </c>
      <c r="F17" s="17">
        <f>'[1]Comparison Statistics Input'!HN18</f>
        <v>71</v>
      </c>
      <c r="G17" s="17">
        <f>'[1]Comparison Statistics Input'!ID18</f>
        <v>179</v>
      </c>
      <c r="H17" s="17">
        <f>'[1]Comparison Statistics Input'!IT18</f>
        <v>1</v>
      </c>
      <c r="I17" s="17">
        <f>'[1]Comparison Statistics Input'!IX18</f>
        <v>315</v>
      </c>
    </row>
    <row r="18" spans="1:9" ht="12.75">
      <c r="A18" s="13" t="s">
        <v>31</v>
      </c>
      <c r="B18" s="14" t="s">
        <v>16</v>
      </c>
      <c r="C18" s="15">
        <f>'[1]Other Source Input'!P19</f>
        <v>99.3</v>
      </c>
      <c r="D18" s="16">
        <v>29395</v>
      </c>
      <c r="E18" s="11">
        <f>'[1]Comparison Statistics Input'!GX19</f>
        <v>14</v>
      </c>
      <c r="F18" s="17">
        <f>'[1]Comparison Statistics Input'!HN19</f>
        <v>8</v>
      </c>
      <c r="G18" s="17">
        <f>'[1]Comparison Statistics Input'!ID19</f>
        <v>52</v>
      </c>
      <c r="H18" s="17">
        <f>'[1]Comparison Statistics Input'!IT19</f>
        <v>0</v>
      </c>
      <c r="I18" s="17">
        <f>'[1]Comparison Statistics Input'!IX19</f>
        <v>74</v>
      </c>
    </row>
    <row r="19" spans="1:9" ht="12.75">
      <c r="A19" s="13" t="s">
        <v>32</v>
      </c>
      <c r="B19" s="14" t="s">
        <v>14</v>
      </c>
      <c r="C19" s="15">
        <f>'[1]Other Source Input'!P20</f>
        <v>89.5</v>
      </c>
      <c r="D19" s="16">
        <v>667702</v>
      </c>
      <c r="E19" s="11">
        <f>'[1]Comparison Statistics Input'!GX20</f>
        <v>311</v>
      </c>
      <c r="F19" s="17">
        <f>'[1]Comparison Statistics Input'!HN20</f>
        <v>923</v>
      </c>
      <c r="G19" s="17">
        <f>'[1]Comparison Statistics Input'!ID20</f>
        <v>3790</v>
      </c>
      <c r="H19" s="17">
        <f>'[1]Comparison Statistics Input'!IT20</f>
        <v>14</v>
      </c>
      <c r="I19" s="17">
        <f>'[1]Comparison Statistics Input'!IX20</f>
        <v>5038</v>
      </c>
    </row>
    <row r="20" spans="1:9" ht="12.75">
      <c r="A20" s="13" t="s">
        <v>33</v>
      </c>
      <c r="B20" s="14" t="s">
        <v>14</v>
      </c>
      <c r="C20" s="15">
        <f>'[1]Other Source Input'!P21</f>
        <v>92</v>
      </c>
      <c r="D20" s="16">
        <v>113115</v>
      </c>
      <c r="E20" s="11">
        <f>'[1]Comparison Statistics Input'!GX21</f>
        <v>96</v>
      </c>
      <c r="F20" s="17">
        <f>'[1]Comparison Statistics Input'!HN21</f>
        <v>35</v>
      </c>
      <c r="G20" s="17">
        <f>'[1]Comparison Statistics Input'!ID21</f>
        <v>337</v>
      </c>
      <c r="H20" s="17">
        <f>'[1]Comparison Statistics Input'!IT21</f>
        <v>15</v>
      </c>
      <c r="I20" s="17">
        <f>'[1]Comparison Statistics Input'!IX21</f>
        <v>483</v>
      </c>
    </row>
    <row r="21" spans="1:9" ht="12.75">
      <c r="A21" s="13" t="s">
        <v>34</v>
      </c>
      <c r="B21" s="18" t="s">
        <v>16</v>
      </c>
      <c r="C21" s="15">
        <f>'[1]Other Source Input'!P22</f>
        <v>99.5</v>
      </c>
      <c r="D21" s="16">
        <v>33684</v>
      </c>
      <c r="E21" s="11">
        <f>'[1]Comparison Statistics Input'!GX22</f>
        <v>3</v>
      </c>
      <c r="F21" s="17">
        <f>'[1]Comparison Statistics Input'!HN22</f>
        <v>21</v>
      </c>
      <c r="G21" s="17">
        <f>'[1]Comparison Statistics Input'!ID22</f>
        <v>491</v>
      </c>
      <c r="H21" s="17">
        <f>'[1]Comparison Statistics Input'!IT22</f>
        <v>0</v>
      </c>
      <c r="I21" s="17">
        <f>'[1]Comparison Statistics Input'!IX22</f>
        <v>515</v>
      </c>
    </row>
    <row r="22" spans="1:9" ht="12.75">
      <c r="A22" s="19" t="s">
        <v>35</v>
      </c>
      <c r="B22" s="18" t="s">
        <v>14</v>
      </c>
      <c r="C22" s="15">
        <f>'[1]Other Source Input'!P23</f>
        <v>99.8</v>
      </c>
      <c r="D22" s="16">
        <v>20459</v>
      </c>
      <c r="E22" s="11">
        <f>'[1]Comparison Statistics Input'!GX23</f>
        <v>399</v>
      </c>
      <c r="F22" s="17">
        <f>'[1]Comparison Statistics Input'!HN23</f>
        <v>213</v>
      </c>
      <c r="G22" s="17">
        <f>'[1]Comparison Statistics Input'!ID23</f>
        <v>31</v>
      </c>
      <c r="H22" s="17">
        <f>'[1]Comparison Statistics Input'!IT23</f>
        <v>20</v>
      </c>
      <c r="I22" s="17">
        <f>'[1]Comparison Statistics Input'!IX23</f>
        <v>663</v>
      </c>
    </row>
    <row r="23" spans="1:9" ht="12.75">
      <c r="A23" s="13" t="s">
        <v>36</v>
      </c>
      <c r="B23" s="18" t="s">
        <v>14</v>
      </c>
      <c r="C23" s="15">
        <f>'[1]Other Source Input'!P24</f>
        <v>98.9</v>
      </c>
      <c r="D23" s="16">
        <v>59477</v>
      </c>
      <c r="E23" s="11">
        <f>'[1]Comparison Statistics Input'!GX24</f>
        <v>15</v>
      </c>
      <c r="F23" s="17">
        <f>'[1]Comparison Statistics Input'!HN24</f>
        <v>18</v>
      </c>
      <c r="G23" s="17">
        <f>'[1]Comparison Statistics Input'!ID24</f>
        <v>53</v>
      </c>
      <c r="H23" s="17">
        <f>'[1]Comparison Statistics Input'!IT24</f>
        <v>72</v>
      </c>
      <c r="I23" s="17">
        <f>'[1]Comparison Statistics Input'!IX24</f>
        <v>158</v>
      </c>
    </row>
    <row r="24" spans="1:9" ht="12.75">
      <c r="A24" s="13" t="s">
        <v>37</v>
      </c>
      <c r="B24" s="14" t="s">
        <v>14</v>
      </c>
      <c r="C24" s="15">
        <f>'[1]Other Source Input'!P25</f>
        <v>88</v>
      </c>
      <c r="D24" s="16">
        <v>16911</v>
      </c>
      <c r="E24" s="11">
        <f>'[1]Comparison Statistics Input'!GX25</f>
        <v>0</v>
      </c>
      <c r="F24" s="17">
        <f>'[1]Comparison Statistics Input'!HN25</f>
        <v>0</v>
      </c>
      <c r="G24" s="17">
        <f>'[1]Comparison Statistics Input'!ID25</f>
        <v>1</v>
      </c>
      <c r="H24" s="17">
        <f>'[1]Comparison Statistics Input'!IT25</f>
        <v>0</v>
      </c>
      <c r="I24" s="17">
        <f>'[1]Comparison Statistics Input'!IX25</f>
        <v>1</v>
      </c>
    </row>
    <row r="25" spans="1:9" ht="12.75">
      <c r="A25" s="13" t="s">
        <v>38</v>
      </c>
      <c r="B25" s="18" t="s">
        <v>14</v>
      </c>
      <c r="C25" s="15">
        <f>'[1]Other Source Input'!P26</f>
        <v>97.8</v>
      </c>
      <c r="D25" s="16">
        <v>52168</v>
      </c>
      <c r="E25" s="11">
        <f>'[1]Comparison Statistics Input'!GX26</f>
        <v>68</v>
      </c>
      <c r="F25" s="17">
        <f>'[1]Comparison Statistics Input'!HN26</f>
        <v>29</v>
      </c>
      <c r="G25" s="17">
        <f>'[1]Comparison Statistics Input'!ID26</f>
        <v>62</v>
      </c>
      <c r="H25" s="17">
        <f>'[1]Comparison Statistics Input'!IT26</f>
        <v>106</v>
      </c>
      <c r="I25" s="17">
        <f>'[1]Comparison Statistics Input'!IX26</f>
        <v>265</v>
      </c>
    </row>
    <row r="26" spans="1:9" ht="12.75">
      <c r="A26" s="13" t="s">
        <v>39</v>
      </c>
      <c r="B26" s="18" t="s">
        <v>14</v>
      </c>
      <c r="C26" s="15">
        <f>'[1]Other Source Input'!P27</f>
        <v>92.7</v>
      </c>
      <c r="D26" s="16">
        <v>45994</v>
      </c>
      <c r="E26" s="11">
        <f>'[1]Comparison Statistics Input'!GX27</f>
        <v>45</v>
      </c>
      <c r="F26" s="17">
        <f>'[1]Comparison Statistics Input'!HN27</f>
        <v>20</v>
      </c>
      <c r="G26" s="17">
        <f>'[1]Comparison Statistics Input'!ID27</f>
        <v>69</v>
      </c>
      <c r="H26" s="17">
        <f>'[1]Comparison Statistics Input'!IT27</f>
        <v>0</v>
      </c>
      <c r="I26" s="17">
        <f>'[1]Comparison Statistics Input'!IX27</f>
        <v>134</v>
      </c>
    </row>
    <row r="27" spans="1:9" ht="12.75">
      <c r="A27" s="13" t="s">
        <v>40</v>
      </c>
      <c r="B27" s="18" t="s">
        <v>14</v>
      </c>
      <c r="C27" s="15">
        <f>'[1]Other Source Input'!P28</f>
        <v>98.5</v>
      </c>
      <c r="D27" s="16">
        <v>34659</v>
      </c>
      <c r="E27" s="11">
        <f>'[1]Comparison Statistics Input'!GX28</f>
        <v>7</v>
      </c>
      <c r="F27" s="17">
        <f>'[1]Comparison Statistics Input'!HN28</f>
        <v>51</v>
      </c>
      <c r="G27" s="17">
        <f>'[1]Comparison Statistics Input'!ID28</f>
        <v>75</v>
      </c>
      <c r="H27" s="17">
        <f>'[1]Comparison Statistics Input'!IT28</f>
        <v>0</v>
      </c>
      <c r="I27" s="17">
        <f>'[1]Comparison Statistics Input'!IX28</f>
        <v>133</v>
      </c>
    </row>
    <row r="28" spans="1:9" ht="12.75">
      <c r="A28" s="13" t="s">
        <v>41</v>
      </c>
      <c r="B28" s="18" t="s">
        <v>14</v>
      </c>
      <c r="C28" s="15">
        <f>'[1]Other Source Input'!P29</f>
        <v>97.3</v>
      </c>
      <c r="D28" s="16">
        <v>14878</v>
      </c>
      <c r="E28" s="11">
        <f>'[1]Comparison Statistics Input'!GX29</f>
        <v>6</v>
      </c>
      <c r="F28" s="17">
        <f>'[1]Comparison Statistics Input'!HN29</f>
        <v>4</v>
      </c>
      <c r="G28" s="17">
        <f>'[1]Comparison Statistics Input'!ID29</f>
        <v>14</v>
      </c>
      <c r="H28" s="17">
        <f>'[1]Comparison Statistics Input'!IT29</f>
        <v>0</v>
      </c>
      <c r="I28" s="17">
        <f>'[1]Comparison Statistics Input'!IX29</f>
        <v>24</v>
      </c>
    </row>
    <row r="29" spans="1:9" ht="12.75">
      <c r="A29" s="13" t="s">
        <v>42</v>
      </c>
      <c r="B29" s="14" t="s">
        <v>14</v>
      </c>
      <c r="C29" s="15">
        <f>'[1]Other Source Input'!P30</f>
        <v>87.3</v>
      </c>
      <c r="D29" s="16">
        <v>323229</v>
      </c>
      <c r="E29" s="11">
        <f>'[1]Comparison Statistics Input'!GX30</f>
        <v>694</v>
      </c>
      <c r="F29" s="17">
        <f>'[1]Comparison Statistics Input'!HN30</f>
        <v>359</v>
      </c>
      <c r="G29" s="17">
        <f>'[1]Comparison Statistics Input'!ID30</f>
        <v>791</v>
      </c>
      <c r="H29" s="17">
        <f>'[1]Comparison Statistics Input'!IT30</f>
        <v>19</v>
      </c>
      <c r="I29" s="17">
        <f>'[1]Comparison Statistics Input'!IX30</f>
        <v>1863</v>
      </c>
    </row>
    <row r="30" spans="1:9" ht="12.75">
      <c r="A30" s="13" t="s">
        <v>43</v>
      </c>
      <c r="B30" s="18" t="s">
        <v>14</v>
      </c>
      <c r="C30" s="15">
        <f>'[1]Other Source Input'!P31</f>
        <v>95.3</v>
      </c>
      <c r="D30" s="16">
        <v>17179</v>
      </c>
      <c r="E30" s="11">
        <f>'[1]Comparison Statistics Input'!GX31</f>
        <v>3</v>
      </c>
      <c r="F30" s="17">
        <f>'[1]Comparison Statistics Input'!HN31</f>
        <v>15</v>
      </c>
      <c r="G30" s="17">
        <f>'[1]Comparison Statistics Input'!ID31</f>
        <v>82</v>
      </c>
      <c r="H30" s="17">
        <f>'[1]Comparison Statistics Input'!IT31</f>
        <v>0</v>
      </c>
      <c r="I30" s="17">
        <f>'[1]Comparison Statistics Input'!IX31</f>
        <v>100</v>
      </c>
    </row>
    <row r="31" spans="1:9" ht="12.75">
      <c r="A31" s="13" t="s">
        <v>44</v>
      </c>
      <c r="B31" s="14" t="s">
        <v>14</v>
      </c>
      <c r="C31" s="15">
        <f>'[1]Other Source Input'!P32</f>
        <v>92</v>
      </c>
      <c r="D31" s="16">
        <v>66414</v>
      </c>
      <c r="E31" s="11">
        <f>'[1]Comparison Statistics Input'!GX32</f>
        <v>95</v>
      </c>
      <c r="F31" s="17">
        <f>'[1]Comparison Statistics Input'!HN32</f>
        <v>170</v>
      </c>
      <c r="G31" s="17">
        <f>'[1]Comparison Statistics Input'!ID32</f>
        <v>195</v>
      </c>
      <c r="H31" s="17">
        <f>'[1]Comparison Statistics Input'!IT32</f>
        <v>0</v>
      </c>
      <c r="I31" s="17">
        <f>'[1]Comparison Statistics Input'!IX32</f>
        <v>460</v>
      </c>
    </row>
    <row r="32" spans="1:9" ht="12.75">
      <c r="A32" s="13" t="s">
        <v>45</v>
      </c>
      <c r="B32" s="14" t="s">
        <v>14</v>
      </c>
      <c r="C32" s="15">
        <f>'[1]Other Source Input'!P33</f>
        <v>95.8</v>
      </c>
      <c r="D32" s="16">
        <v>7897</v>
      </c>
      <c r="E32" s="11">
        <f>'[1]Comparison Statistics Input'!GX33</f>
        <v>0</v>
      </c>
      <c r="F32" s="17">
        <f>'[1]Comparison Statistics Input'!HN33</f>
        <v>0</v>
      </c>
      <c r="G32" s="17">
        <f>'[1]Comparison Statistics Input'!ID33</f>
        <v>13</v>
      </c>
      <c r="H32" s="17">
        <f>'[1]Comparison Statistics Input'!IT33</f>
        <v>0</v>
      </c>
      <c r="I32" s="17">
        <f>'[1]Comparison Statistics Input'!IX33</f>
        <v>13</v>
      </c>
    </row>
    <row r="33" spans="1:9" ht="12.75">
      <c r="A33" s="13" t="s">
        <v>46</v>
      </c>
      <c r="B33" s="14" t="s">
        <v>14</v>
      </c>
      <c r="C33" s="15">
        <f>'[1]Other Source Input'!P34</f>
        <v>94.5</v>
      </c>
      <c r="D33" s="16">
        <v>284809</v>
      </c>
      <c r="E33" s="11">
        <f>'[1]Comparison Statistics Input'!GX34</f>
        <v>120</v>
      </c>
      <c r="F33" s="17">
        <f>'[1]Comparison Statistics Input'!HN34</f>
        <v>166</v>
      </c>
      <c r="G33" s="17">
        <f>'[1]Comparison Statistics Input'!ID34</f>
        <v>257</v>
      </c>
      <c r="H33" s="17">
        <f>'[1]Comparison Statistics Input'!IT34</f>
        <v>382</v>
      </c>
      <c r="I33" s="17">
        <f>'[1]Comparison Statistics Input'!IX34</f>
        <v>925</v>
      </c>
    </row>
    <row r="34" spans="1:9" ht="12.75">
      <c r="A34" s="13" t="s">
        <v>47</v>
      </c>
      <c r="B34" s="14" t="s">
        <v>14</v>
      </c>
      <c r="C34" s="15">
        <f>'[1]Other Source Input'!P35</f>
        <v>94.7</v>
      </c>
      <c r="D34" s="16">
        <v>198898</v>
      </c>
      <c r="E34" s="11">
        <f>'[1]Comparison Statistics Input'!GX35</f>
        <v>402</v>
      </c>
      <c r="F34" s="17">
        <f>'[1]Comparison Statistics Input'!HN35</f>
        <v>260</v>
      </c>
      <c r="G34" s="17">
        <f>'[1]Comparison Statistics Input'!ID35</f>
        <v>685</v>
      </c>
      <c r="H34" s="17">
        <f>'[1]Comparison Statistics Input'!IT35</f>
        <v>0</v>
      </c>
      <c r="I34" s="17">
        <f>'[1]Comparison Statistics Input'!IX35</f>
        <v>1347</v>
      </c>
    </row>
    <row r="35" spans="1:9" ht="12.75">
      <c r="A35" s="13" t="s">
        <v>48</v>
      </c>
      <c r="B35" s="18" t="s">
        <v>14</v>
      </c>
      <c r="C35" s="15">
        <f>'[1]Other Source Input'!P36</f>
        <v>94.7</v>
      </c>
      <c r="D35" s="16">
        <v>39684</v>
      </c>
      <c r="E35" s="11">
        <f>'[1]Comparison Statistics Input'!GX36</f>
        <v>14</v>
      </c>
      <c r="F35" s="17">
        <f>'[1]Comparison Statistics Input'!HN36</f>
        <v>23</v>
      </c>
      <c r="G35" s="17">
        <f>'[1]Comparison Statistics Input'!ID36</f>
        <v>127</v>
      </c>
      <c r="H35" s="17">
        <f>'[1]Comparison Statistics Input'!IT36</f>
        <v>0</v>
      </c>
      <c r="I35" s="17">
        <f>'[1]Comparison Statistics Input'!IX36</f>
        <v>164</v>
      </c>
    </row>
    <row r="36" spans="1:9" ht="12.75" customHeight="1">
      <c r="A36" s="13" t="s">
        <v>49</v>
      </c>
      <c r="B36" s="14" t="s">
        <v>14</v>
      </c>
      <c r="C36" s="15">
        <f>'[1]Other Source Input'!P37</f>
        <v>91.8</v>
      </c>
      <c r="D36" s="16">
        <v>110514</v>
      </c>
      <c r="E36" s="11">
        <f>'[1]Comparison Statistics Input'!GX37</f>
        <v>153</v>
      </c>
      <c r="F36" s="17">
        <f>'[1]Comparison Statistics Input'!HN37</f>
        <v>236</v>
      </c>
      <c r="G36" s="17">
        <f>'[1]Comparison Statistics Input'!ID37</f>
        <v>714</v>
      </c>
      <c r="H36" s="17">
        <f>'[1]Comparison Statistics Input'!IT37</f>
        <v>0</v>
      </c>
      <c r="I36" s="17">
        <f>'[1]Comparison Statistics Input'!IX37</f>
        <v>1103</v>
      </c>
    </row>
    <row r="37" spans="1:9" ht="12.75" customHeight="1">
      <c r="A37" s="13" t="s">
        <v>50</v>
      </c>
      <c r="B37" s="18" t="s">
        <v>16</v>
      </c>
      <c r="C37" s="15">
        <f>'[1]Other Source Input'!P38</f>
        <v>100</v>
      </c>
      <c r="D37" s="16">
        <v>4130</v>
      </c>
      <c r="E37" s="11">
        <f>'[1]Comparison Statistics Input'!GX38</f>
        <v>6</v>
      </c>
      <c r="F37" s="17">
        <f>'[1]Comparison Statistics Input'!HN38</f>
        <v>3</v>
      </c>
      <c r="G37" s="17">
        <f>'[1]Comparison Statistics Input'!ID38</f>
        <v>11</v>
      </c>
      <c r="H37" s="17">
        <f>'[1]Comparison Statistics Input'!IT38</f>
        <v>0</v>
      </c>
      <c r="I37" s="17">
        <f>'[1]Comparison Statistics Input'!IX38</f>
        <v>20</v>
      </c>
    </row>
    <row r="38" spans="1:9" s="20" customFormat="1" ht="12.75" customHeight="1">
      <c r="A38" s="13" t="s">
        <v>51</v>
      </c>
      <c r="B38" s="14" t="s">
        <v>14</v>
      </c>
      <c r="C38" s="15">
        <f>'[1]Other Source Input'!P39</f>
        <v>94.5</v>
      </c>
      <c r="D38" s="16">
        <v>27709</v>
      </c>
      <c r="E38" s="11">
        <f>'[1]Comparison Statistics Input'!GX39</f>
        <v>4</v>
      </c>
      <c r="F38" s="17">
        <f>'[1]Comparison Statistics Input'!HN39</f>
        <v>12</v>
      </c>
      <c r="G38" s="17">
        <f>'[1]Comparison Statistics Input'!ID39</f>
        <v>10</v>
      </c>
      <c r="H38" s="17">
        <f>'[1]Comparison Statistics Input'!IT39</f>
        <v>0</v>
      </c>
      <c r="I38" s="17">
        <f>'[1]Comparison Statistics Input'!IX39</f>
        <v>26</v>
      </c>
    </row>
    <row r="39" spans="1:9" s="20" customFormat="1" ht="12.75">
      <c r="A39" s="13" t="s">
        <v>52</v>
      </c>
      <c r="B39" s="18" t="s">
        <v>14</v>
      </c>
      <c r="C39" s="15">
        <f>'[1]Other Source Input'!P40</f>
        <v>86.5</v>
      </c>
      <c r="D39" s="16">
        <v>105078</v>
      </c>
      <c r="E39" s="11">
        <f>'[1]Comparison Statistics Input'!GX40</f>
        <v>242</v>
      </c>
      <c r="F39" s="17">
        <f>'[1]Comparison Statistics Input'!HN40</f>
        <v>191</v>
      </c>
      <c r="G39" s="17">
        <f>'[1]Comparison Statistics Input'!ID40</f>
        <v>99</v>
      </c>
      <c r="H39" s="17">
        <f>'[1]Comparison Statistics Input'!IT40</f>
        <v>0</v>
      </c>
      <c r="I39" s="17">
        <f>'[1]Comparison Statistics Input'!IX40</f>
        <v>532</v>
      </c>
    </row>
    <row r="40" spans="1:9" s="20" customFormat="1" ht="12.75">
      <c r="A40" s="13" t="s">
        <v>53</v>
      </c>
      <c r="B40" s="14" t="s">
        <v>14</v>
      </c>
      <c r="C40" s="15">
        <f>'[1]Other Source Input'!P41</f>
        <v>82.2</v>
      </c>
      <c r="D40" s="16">
        <v>35670</v>
      </c>
      <c r="E40" s="11">
        <f>'[1]Comparison Statistics Input'!GX41</f>
        <v>3</v>
      </c>
      <c r="F40" s="17">
        <f>'[1]Comparison Statistics Input'!HN41</f>
        <v>0</v>
      </c>
      <c r="G40" s="17">
        <f>'[1]Comparison Statistics Input'!ID41</f>
        <v>0</v>
      </c>
      <c r="H40" s="17">
        <f>'[1]Comparison Statistics Input'!IT41</f>
        <v>0</v>
      </c>
      <c r="I40" s="17">
        <f>'[1]Comparison Statistics Input'!IX41</f>
        <v>3</v>
      </c>
    </row>
    <row r="41" spans="1:9" s="20" customFormat="1" ht="13.5" thickBot="1">
      <c r="A41" s="21" t="s">
        <v>54</v>
      </c>
      <c r="B41" s="22" t="s">
        <v>14</v>
      </c>
      <c r="C41" s="23">
        <f>'[1]Other Source Input'!P42</f>
        <v>92</v>
      </c>
      <c r="D41" s="24">
        <v>101462</v>
      </c>
      <c r="E41" s="11">
        <f>'[1]Comparison Statistics Input'!GX42</f>
        <v>78</v>
      </c>
      <c r="F41" s="25">
        <f>'[1]Comparison Statistics Input'!HN42</f>
        <v>20</v>
      </c>
      <c r="G41" s="25">
        <f>'[1]Comparison Statistics Input'!ID42</f>
        <v>95</v>
      </c>
      <c r="H41" s="25">
        <f>'[1]Comparison Statistics Input'!IT42</f>
        <v>0</v>
      </c>
      <c r="I41" s="25">
        <f>'[1]Comparison Statistics Input'!IX42</f>
        <v>193</v>
      </c>
    </row>
    <row r="42" spans="1:9" s="20" customFormat="1" ht="13.5" thickBot="1">
      <c r="A42" s="26" t="s">
        <v>55</v>
      </c>
      <c r="B42" s="27"/>
      <c r="C42" s="28"/>
      <c r="D42" s="29">
        <f t="shared" ref="D42:I42" si="0">SUM(D3:D41)</f>
        <v>3050452</v>
      </c>
      <c r="E42" s="29">
        <f t="shared" si="0"/>
        <v>3505</v>
      </c>
      <c r="F42" s="29">
        <f t="shared" si="0"/>
        <v>3219</v>
      </c>
      <c r="G42" s="29">
        <f t="shared" si="0"/>
        <v>9000</v>
      </c>
      <c r="H42" s="30">
        <f t="shared" si="0"/>
        <v>631</v>
      </c>
      <c r="I42" s="31">
        <f t="shared" si="0"/>
        <v>16355</v>
      </c>
    </row>
    <row r="43" spans="1:9" ht="13.5" thickBot="1">
      <c r="A43" s="32" t="s">
        <v>56</v>
      </c>
      <c r="B43" s="29"/>
      <c r="C43" s="33">
        <f>AVERAGE(C3:C42)</f>
        <v>94.361538461538473</v>
      </c>
      <c r="D43" s="29"/>
      <c r="E43" s="27"/>
      <c r="F43" s="29"/>
      <c r="G43" s="27"/>
      <c r="H43" s="29"/>
      <c r="I43" s="34"/>
    </row>
    <row r="44" spans="1:9" ht="12.75">
      <c r="A44" s="35" t="s">
        <v>57</v>
      </c>
      <c r="B44" s="36"/>
      <c r="C44" s="37"/>
      <c r="D44" s="38"/>
      <c r="E44" s="38"/>
      <c r="F44" s="38"/>
      <c r="G44" s="38"/>
      <c r="H44" s="38"/>
    </row>
    <row r="45" spans="1:9" ht="12.75">
      <c r="A45" s="39" t="s">
        <v>58</v>
      </c>
      <c r="B45" s="36"/>
      <c r="C45" s="40"/>
      <c r="D45" s="41"/>
      <c r="E45" s="41"/>
      <c r="F45" s="41"/>
      <c r="G45" s="38"/>
      <c r="H45" s="20"/>
    </row>
    <row r="46" spans="1:9" ht="12.75">
      <c r="A46" s="39" t="s">
        <v>59</v>
      </c>
      <c r="B46" s="36"/>
      <c r="C46" s="40"/>
      <c r="D46" s="41"/>
      <c r="E46" s="41"/>
      <c r="F46" s="41"/>
      <c r="G46" s="38"/>
      <c r="H46" s="20"/>
    </row>
    <row r="47" spans="1:9" ht="12.75">
      <c r="A47" s="42" t="s">
        <v>60</v>
      </c>
      <c r="B47" s="43"/>
      <c r="C47" s="44"/>
      <c r="D47" s="44"/>
      <c r="E47" s="44"/>
      <c r="F47" s="20"/>
      <c r="G47" s="45"/>
      <c r="H47" s="20"/>
    </row>
    <row r="48" spans="1:9" ht="12.75">
      <c r="B48" s="46"/>
      <c r="C48" s="47"/>
      <c r="D48" s="47"/>
      <c r="E48" s="47"/>
      <c r="F48" s="20"/>
      <c r="G48" s="48"/>
      <c r="H48" s="48"/>
    </row>
    <row r="49" spans="2:8" ht="12.75">
      <c r="B49" s="46"/>
      <c r="C49" s="47"/>
      <c r="D49" s="47"/>
      <c r="E49" s="47"/>
      <c r="F49" s="48"/>
      <c r="G49" s="48"/>
      <c r="H49" s="48"/>
    </row>
    <row r="51" spans="2:8">
      <c r="E51" s="51"/>
    </row>
  </sheetData>
  <mergeCells count="1">
    <mergeCell ref="E1:I1"/>
  </mergeCells>
  <printOptions horizontalCentered="1"/>
  <pageMargins left="0.5" right="0.5" top="1.5" bottom="0.5" header="0.5" footer="0.5"/>
  <pageSetup scale="85" orientation="portrait" horizontalDpi="4294967292" r:id="rId1"/>
  <headerFooter alignWithMargins="0">
    <oddHeader xml:space="preserve">&amp;C&amp;"Arial,Bold"&amp;18
REAL PROPERTY APPEALS FILED IN 2012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2014-05-05T22:11:45Z</dcterms:created>
  <dcterms:modified xsi:type="dcterms:W3CDTF">2014-05-05T22:58:17Z</dcterms:modified>
</cp:coreProperties>
</file>