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19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I43" i="1"/>
  <c r="H43"/>
  <c r="G43"/>
  <c r="F43"/>
  <c r="C43"/>
  <c r="K42"/>
  <c r="J42"/>
  <c r="B42"/>
  <c r="K41"/>
  <c r="J41"/>
  <c r="B41"/>
  <c r="K40"/>
  <c r="J40"/>
  <c r="B40"/>
  <c r="K39"/>
  <c r="J39"/>
  <c r="B39"/>
  <c r="K38"/>
  <c r="J38"/>
  <c r="B38"/>
  <c r="K37"/>
  <c r="J37"/>
  <c r="B37"/>
  <c r="K36"/>
  <c r="J36"/>
  <c r="B36"/>
  <c r="K35"/>
  <c r="J35"/>
  <c r="B35"/>
  <c r="K34"/>
  <c r="J34"/>
  <c r="B34"/>
  <c r="K33"/>
  <c r="J33"/>
  <c r="B33"/>
  <c r="K32"/>
  <c r="J32"/>
  <c r="B32"/>
  <c r="K31"/>
  <c r="J31"/>
  <c r="B31"/>
  <c r="K30"/>
  <c r="J30"/>
  <c r="B30"/>
  <c r="K29"/>
  <c r="J29"/>
  <c r="B29"/>
  <c r="K28"/>
  <c r="J28"/>
  <c r="B28"/>
  <c r="K27"/>
  <c r="J27"/>
  <c r="B27"/>
  <c r="K26"/>
  <c r="J26"/>
  <c r="B26"/>
  <c r="K25"/>
  <c r="J25"/>
  <c r="B25"/>
  <c r="K24"/>
  <c r="J24"/>
  <c r="B24"/>
  <c r="K23"/>
  <c r="J23"/>
  <c r="B23"/>
  <c r="K22"/>
  <c r="J22"/>
  <c r="B22"/>
  <c r="K21"/>
  <c r="J21"/>
  <c r="B21"/>
  <c r="K20"/>
  <c r="J20"/>
  <c r="B20"/>
  <c r="K19"/>
  <c r="J19"/>
  <c r="B19"/>
  <c r="K18"/>
  <c r="J18"/>
  <c r="B18"/>
  <c r="K17"/>
  <c r="J17"/>
  <c r="B17"/>
  <c r="K16"/>
  <c r="J16"/>
  <c r="B16"/>
  <c r="K15"/>
  <c r="J15"/>
  <c r="B15"/>
  <c r="K14"/>
  <c r="J14"/>
  <c r="B14"/>
  <c r="K13"/>
  <c r="J13"/>
  <c r="B13"/>
  <c r="K12"/>
  <c r="J12"/>
  <c r="B12"/>
  <c r="K11"/>
  <c r="J11"/>
  <c r="B11"/>
  <c r="K10"/>
  <c r="J10"/>
  <c r="B10"/>
  <c r="K9"/>
  <c r="J9"/>
  <c r="B9"/>
  <c r="K8"/>
  <c r="J8"/>
  <c r="B8"/>
  <c r="K7"/>
  <c r="J7"/>
  <c r="J43" s="1"/>
  <c r="B7"/>
  <c r="K6"/>
  <c r="J6"/>
  <c r="B6"/>
  <c r="K5"/>
  <c r="J5"/>
  <c r="B5"/>
  <c r="K4"/>
  <c r="K43" s="1"/>
  <c r="J4"/>
  <c r="B4"/>
</calcChain>
</file>

<file path=xl/sharedStrings.xml><?xml version="1.0" encoding="utf-8"?>
<sst xmlns="http://schemas.openxmlformats.org/spreadsheetml/2006/main" count="53" uniqueCount="53">
  <si>
    <t>REVAL</t>
  </si>
  <si>
    <t>TOTAL STAFF</t>
  </si>
  <si>
    <t>COUNTY</t>
  </si>
  <si>
    <t>CYCLE</t>
  </si>
  <si>
    <t>1980's</t>
  </si>
  <si>
    <t>ADAMS</t>
  </si>
  <si>
    <t>INTRODUCTION OF COMPUTERS</t>
  </si>
  <si>
    <t xml:space="preserve">LEGISLATION -- EXPANDED INSPECTION OPTIONS  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</si>
  <si>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</si>
  <si>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</si>
  <si>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</si>
  <si>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</si>
  <si>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</si>
  <si>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</si>
  <si>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</si>
  <si>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</si>
  <si>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</si>
  <si>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</si>
  <si>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</si>
  <si>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</si>
  <si>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</si>
  <si>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</si>
  <si>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</si>
  <si>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</si>
  <si>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</si>
  <si>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</si>
  <si>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</si>
  <si>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 xml:space="preserve">LEWIS      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</si>
  <si>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</si>
  <si>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</si>
  <si>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</si>
  <si>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</si>
  <si>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</si>
  <si>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</si>
  <si>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</si>
  <si>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</si>
  <si>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</si>
  <si>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</si>
  <si>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</si>
  <si>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</si>
  <si>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</si>
  <si>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</si>
  <si>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</si>
  <si>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</si>
  <si>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</si>
  <si>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</si>
  <si>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TOTALS</t>
  </si>
  <si>
    <t>Notes:</t>
  </si>
  <si>
    <t xml:space="preserve">       Sources for data include the following:</t>
  </si>
  <si>
    <t xml:space="preserve">       - 2009-2010 data- 2010 A Comparison of County Assessor Statistics </t>
  </si>
  <si>
    <t xml:space="preserve">       - 2011 data- 2011 County Statistics for Comparison Report</t>
  </si>
  <si>
    <t xml:space="preserve">       - 2012 data- 2012 County Statistics for Comparison Report</t>
  </si>
  <si>
    <t xml:space="preserve">       - 2013 &amp; 2014 data- 2013 County Statistics for Comparison Report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</si>
</sst>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</numFmts>
  <fonts count="7"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7">
    <xf numFmtId="0" fontId="0" fillId="0" borderId="0"/>
    <xf numFmtId="164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1" fillId="0" borderId="0"/>
    <xf numFmtId="164" fontId="1" fillId="0" borderId="0"/>
    <xf numFmtId="0" fontId="2" fillId="0" borderId="0"/>
    <xf numFmtId="0" fontId="6" fillId="0" borderId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1">
    <xf numFmtId="0" fontId="0" fillId="0" borderId="0" xfId="0"/>
    <xf numFmtId="164" fontId="2" fillId="2" borderId="1" xfId="1" applyFont="1" applyFill="1" applyBorder="1"/>
    <xf numFmtId="164" fontId="3" fillId="2" borderId="2" xfId="1" applyFont="1" applyFill="1" applyBorder="1" applyAlignment="1">
      <alignment horizontal="center"/>
    </xf>
    <xf numFmtId="164" fontId="3" fillId="2" borderId="1" xfId="1" applyFont="1" applyFill="1" applyBorder="1" applyAlignment="1">
      <alignment horizontal="center"/>
    </xf>
    <xf numFmtId="164" fontId="3" fillId="2" borderId="3" xfId="1" applyFont="1" applyFill="1" applyBorder="1" applyAlignment="1">
      <alignment horizontal="center"/>
    </xf>
    <xf numFmtId="164" fontId="3" fillId="2" borderId="4" xfId="1" applyFont="1" applyFill="1" applyBorder="1" applyAlignment="1">
      <alignment horizontal="center"/>
    </xf>
    <xf numFmtId="164" fontId="2" fillId="0" borderId="0" xfId="1" applyFont="1"/>
    <xf numFmtId="164" fontId="2" fillId="2" borderId="5" xfId="1" applyFont="1" applyFill="1" applyBorder="1"/>
    <xf numFmtId="164" fontId="3" fillId="2" borderId="6" xfId="1" applyFont="1" applyFill="1" applyBorder="1" applyAlignment="1">
      <alignment horizontal="center"/>
    </xf>
    <xf numFmtId="164" fontId="3" fillId="2" borderId="4" xfId="1" applyFont="1" applyFill="1" applyBorder="1" applyAlignment="1">
      <alignment horizontal="center"/>
    </xf>
    <xf numFmtId="164" fontId="3" fillId="2" borderId="7" xfId="1" applyFont="1" applyFill="1" applyBorder="1" applyAlignment="1">
      <alignment horizontal="center"/>
    </xf>
    <xf numFmtId="164" fontId="3" fillId="2" borderId="8" xfId="1" applyFont="1" applyFill="1" applyBorder="1" applyAlignment="1">
      <alignment horizontal="center"/>
    </xf>
    <xf numFmtId="164" fontId="3" fillId="2" borderId="9" xfId="1" applyFont="1" applyFill="1" applyBorder="1" applyAlignment="1">
      <alignment horizontal="center"/>
    </xf>
    <xf numFmtId="164" fontId="2" fillId="0" borderId="10" xfId="1" applyNumberFormat="1" applyFont="1" applyFill="1" applyBorder="1" applyAlignment="1" applyProtection="1">
      <alignment horizontal="left"/>
    </xf>
    <xf numFmtId="164" fontId="2" fillId="0" borderId="10" xfId="1" applyNumberFormat="1" applyFont="1" applyFill="1" applyBorder="1" applyAlignment="1" applyProtection="1">
      <alignment horizontal="center"/>
    </xf>
    <xf numFmtId="4" fontId="2" fillId="0" borderId="10" xfId="2" applyNumberFormat="1" applyFont="1" applyFill="1" applyBorder="1"/>
    <xf numFmtId="4" fontId="4" fillId="0" borderId="2" xfId="2" applyNumberFormat="1" applyFont="1" applyFill="1" applyBorder="1" applyAlignment="1">
      <alignment horizontal="center" vertical="center" textRotation="255"/>
    </xf>
    <xf numFmtId="43" fontId="2" fillId="0" borderId="11" xfId="2" applyFont="1" applyFill="1" applyBorder="1"/>
    <xf numFmtId="2" fontId="2" fillId="0" borderId="10" xfId="2" applyNumberFormat="1" applyFont="1" applyFill="1" applyBorder="1"/>
    <xf numFmtId="2" fontId="2" fillId="0" borderId="10" xfId="3" applyNumberFormat="1" applyFont="1" applyFill="1" applyBorder="1"/>
    <xf numFmtId="164" fontId="2" fillId="0" borderId="0" xfId="1" applyFont="1" applyFill="1"/>
    <xf numFmtId="164" fontId="2" fillId="0" borderId="12" xfId="1" applyNumberFormat="1" applyFont="1" applyFill="1" applyBorder="1" applyAlignment="1" applyProtection="1">
      <alignment horizontal="left"/>
    </xf>
    <xf numFmtId="164" fontId="2" fillId="0" borderId="12" xfId="1" applyNumberFormat="1" applyFont="1" applyFill="1" applyBorder="1" applyAlignment="1" applyProtection="1">
      <alignment horizontal="center"/>
    </xf>
    <xf numFmtId="4" fontId="2" fillId="0" borderId="12" xfId="2" applyNumberFormat="1" applyFont="1" applyFill="1" applyBorder="1"/>
    <xf numFmtId="4" fontId="4" fillId="0" borderId="6" xfId="2" applyNumberFormat="1" applyFont="1" applyFill="1" applyBorder="1" applyAlignment="1">
      <alignment horizontal="center" vertical="center" textRotation="255"/>
    </xf>
    <xf numFmtId="43" fontId="2" fillId="0" borderId="13" xfId="2" applyFont="1" applyFill="1" applyBorder="1"/>
    <xf numFmtId="2" fontId="2" fillId="0" borderId="12" xfId="2" applyNumberFormat="1" applyFont="1" applyFill="1" applyBorder="1"/>
    <xf numFmtId="2" fontId="2" fillId="0" borderId="12" xfId="3" applyNumberFormat="1" applyFont="1" applyFill="1" applyBorder="1"/>
    <xf numFmtId="0" fontId="4" fillId="0" borderId="6" xfId="4" applyFont="1" applyBorder="1"/>
    <xf numFmtId="164" fontId="2" fillId="0" borderId="14" xfId="1" applyNumberFormat="1" applyFont="1" applyFill="1" applyBorder="1" applyAlignment="1" applyProtection="1">
      <alignment horizontal="left"/>
    </xf>
    <xf numFmtId="164" fontId="2" fillId="0" borderId="14" xfId="1" applyNumberFormat="1" applyFont="1" applyFill="1" applyBorder="1" applyAlignment="1" applyProtection="1">
      <alignment horizontal="center"/>
    </xf>
    <xf numFmtId="4" fontId="2" fillId="0" borderId="14" xfId="2" applyNumberFormat="1" applyFont="1" applyFill="1" applyBorder="1"/>
    <xf numFmtId="4" fontId="4" fillId="0" borderId="8" xfId="2" applyNumberFormat="1" applyFont="1" applyFill="1" applyBorder="1" applyAlignment="1">
      <alignment horizontal="center" vertical="center" textRotation="255"/>
    </xf>
    <xf numFmtId="0" fontId="4" fillId="0" borderId="8" xfId="4" applyFont="1" applyBorder="1"/>
    <xf numFmtId="43" fontId="2" fillId="0" borderId="15" xfId="2" applyFont="1" applyFill="1" applyBorder="1"/>
    <xf numFmtId="2" fontId="2" fillId="0" borderId="14" xfId="2" applyNumberFormat="1" applyFont="1" applyFill="1" applyBorder="1"/>
    <xf numFmtId="2" fontId="2" fillId="0" borderId="14" xfId="3" applyNumberFormat="1" applyFont="1" applyFill="1" applyBorder="1"/>
    <xf numFmtId="164" fontId="3" fillId="2" borderId="16" xfId="1" applyFont="1" applyFill="1" applyBorder="1"/>
    <xf numFmtId="164" fontId="3" fillId="2" borderId="17" xfId="1" applyFont="1" applyFill="1" applyBorder="1" applyAlignment="1">
      <alignment horizontal="center"/>
    </xf>
    <xf numFmtId="4" fontId="3" fillId="2" borderId="17" xfId="2" applyNumberFormat="1" applyFont="1" applyFill="1" applyBorder="1" applyAlignment="1"/>
    <xf numFmtId="2" fontId="3" fillId="2" borderId="17" xfId="2" applyNumberFormat="1" applyFont="1" applyFill="1" applyBorder="1" applyAlignment="1">
      <alignment horizontal="right"/>
    </xf>
    <xf numFmtId="4" fontId="3" fillId="2" borderId="17" xfId="2" applyNumberFormat="1" applyFont="1" applyFill="1" applyBorder="1" applyAlignment="1">
      <alignment horizontal="right"/>
    </xf>
    <xf numFmtId="2" fontId="3" fillId="2" borderId="18" xfId="2" applyNumberFormat="1" applyFont="1" applyFill="1" applyBorder="1" applyAlignment="1">
      <alignment horizontal="right"/>
    </xf>
    <xf numFmtId="2" fontId="3" fillId="2" borderId="19" xfId="2" applyNumberFormat="1" applyFont="1" applyFill="1" applyBorder="1" applyAlignment="1">
      <alignment horizontal="right"/>
    </xf>
    <xf numFmtId="0" fontId="4" fillId="0" borderId="0" xfId="4" applyFont="1" applyFill="1"/>
    <xf numFmtId="0" fontId="2" fillId="0" borderId="0" xfId="4" applyFont="1" applyFill="1"/>
    <xf numFmtId="0" fontId="2" fillId="0" borderId="0" xfId="4"/>
    <xf numFmtId="164" fontId="3" fillId="0" borderId="0" xfId="1" applyFont="1" applyFill="1" applyBorder="1"/>
    <xf numFmtId="164" fontId="5" fillId="0" borderId="0" xfId="1" applyFont="1" applyFill="1"/>
    <xf numFmtId="164" fontId="2" fillId="0" borderId="0" xfId="1" applyFont="1" applyFill="1" applyAlignment="1">
      <alignment horizontal="center"/>
    </xf>
    <xf numFmtId="164" fontId="2" fillId="0" borderId="0" xfId="1" applyFont="1" applyAlignment="1">
      <alignment horizontal="center"/>
    </xf>
  </cellXfs>
  <cellStyles count="17">
    <cellStyle name="Comma 2" xfId="2"/>
    <cellStyle name="Comma 2 2" xfId="5"/>
    <cellStyle name="Comma 3" xfId="6"/>
    <cellStyle name="Currency 2" xfId="7"/>
    <cellStyle name="Normal" xfId="0" builtinId="0"/>
    <cellStyle name="Normal 2" xfId="4"/>
    <cellStyle name="Normal 2 2" xfId="8"/>
    <cellStyle name="Normal 3" xfId="9"/>
    <cellStyle name="Normal 4" xfId="10"/>
    <cellStyle name="Normal 5" xfId="11"/>
    <cellStyle name="Normal 6" xfId="12"/>
    <cellStyle name="Normal 7" xfId="13"/>
    <cellStyle name="Normal 8" xfId="14"/>
    <cellStyle name="Normal_33" xfId="1"/>
    <cellStyle name="Percent 2" xfId="3"/>
    <cellStyle name="Percent 2 2" xfId="15"/>
    <cellStyle name="Percent 3" xfId="1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Comparison%20Cnty%20Assessor%20Stats/2013%20AY%20Comparison%20Report/2013%20Comparison%20Report%20Maste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C4" t="str">
            <v>Annual</v>
          </cell>
        </row>
        <row r="5">
          <cell r="C5" t="str">
            <v>4 Year</v>
          </cell>
        </row>
        <row r="6">
          <cell r="C6" t="str">
            <v>Annual</v>
          </cell>
        </row>
        <row r="7">
          <cell r="C7" t="str">
            <v>Annual</v>
          </cell>
        </row>
        <row r="8">
          <cell r="C8" t="str">
            <v>Annual</v>
          </cell>
        </row>
        <row r="9">
          <cell r="C9" t="str">
            <v>Annual</v>
          </cell>
        </row>
        <row r="10">
          <cell r="C10" t="str">
            <v>Annual</v>
          </cell>
        </row>
        <row r="11">
          <cell r="C11" t="str">
            <v>Annual</v>
          </cell>
        </row>
        <row r="12">
          <cell r="C12" t="str">
            <v>Annual</v>
          </cell>
        </row>
        <row r="13">
          <cell r="C13" t="str">
            <v>Annual</v>
          </cell>
        </row>
        <row r="14">
          <cell r="C14" t="str">
            <v>Annual</v>
          </cell>
        </row>
        <row r="15">
          <cell r="C15" t="str">
            <v>Annual</v>
          </cell>
        </row>
        <row r="16">
          <cell r="C16" t="str">
            <v>Annual</v>
          </cell>
        </row>
        <row r="17">
          <cell r="C17" t="str">
            <v>4 Year</v>
          </cell>
        </row>
        <row r="18">
          <cell r="C18" t="str">
            <v>Annual</v>
          </cell>
        </row>
        <row r="19">
          <cell r="C19" t="str">
            <v>4 Year</v>
          </cell>
        </row>
        <row r="20">
          <cell r="C20" t="str">
            <v>Annual</v>
          </cell>
        </row>
        <row r="21">
          <cell r="C21" t="str">
            <v>Annual</v>
          </cell>
        </row>
        <row r="22">
          <cell r="C22" t="str">
            <v>Annual</v>
          </cell>
        </row>
        <row r="23">
          <cell r="C23" t="str">
            <v>Annual</v>
          </cell>
        </row>
        <row r="24">
          <cell r="C24" t="str">
            <v>Annual</v>
          </cell>
        </row>
        <row r="25">
          <cell r="C25" t="str">
            <v>Annual</v>
          </cell>
        </row>
        <row r="26">
          <cell r="C26" t="str">
            <v>Annual</v>
          </cell>
        </row>
        <row r="27">
          <cell r="C27" t="str">
            <v>Annual</v>
          </cell>
        </row>
        <row r="28">
          <cell r="C28" t="str">
            <v>Annual</v>
          </cell>
        </row>
        <row r="29">
          <cell r="C29" t="str">
            <v>Annual</v>
          </cell>
        </row>
        <row r="30">
          <cell r="C30" t="str">
            <v>Annual</v>
          </cell>
        </row>
        <row r="31">
          <cell r="C31" t="str">
            <v>Annual</v>
          </cell>
        </row>
        <row r="32">
          <cell r="C32" t="str">
            <v>Annual</v>
          </cell>
        </row>
        <row r="33">
          <cell r="C33" t="str">
            <v>Annual</v>
          </cell>
        </row>
        <row r="34">
          <cell r="C34" t="str">
            <v>Annual</v>
          </cell>
        </row>
        <row r="35">
          <cell r="C35" t="str">
            <v>Annual</v>
          </cell>
        </row>
        <row r="36">
          <cell r="C36" t="str">
            <v>Annual</v>
          </cell>
        </row>
        <row r="37">
          <cell r="C37" t="str">
            <v>Annual</v>
          </cell>
        </row>
        <row r="38">
          <cell r="C38" t="str">
            <v>4 Year</v>
          </cell>
        </row>
        <row r="39">
          <cell r="C39" t="str">
            <v>Annual</v>
          </cell>
        </row>
        <row r="40">
          <cell r="C40" t="str">
            <v>Annual</v>
          </cell>
        </row>
        <row r="41">
          <cell r="C41" t="str">
            <v>Annual</v>
          </cell>
        </row>
        <row r="42">
          <cell r="C42" t="str">
            <v>Annual</v>
          </cell>
        </row>
      </sheetData>
      <sheetData sheetId="1"/>
      <sheetData sheetId="2">
        <row r="4">
          <cell r="CW4">
            <v>6</v>
          </cell>
          <cell r="DS4">
            <v>6</v>
          </cell>
        </row>
        <row r="5">
          <cell r="CW5">
            <v>4.3000000000000007</v>
          </cell>
          <cell r="DS5">
            <v>4.1500000000000004</v>
          </cell>
        </row>
        <row r="6">
          <cell r="CW6">
            <v>25.5</v>
          </cell>
          <cell r="DS6">
            <v>25.5</v>
          </cell>
        </row>
        <row r="7">
          <cell r="CW7">
            <v>15</v>
          </cell>
          <cell r="DS7">
            <v>15</v>
          </cell>
        </row>
        <row r="8">
          <cell r="CW8">
            <v>16.100000000000001</v>
          </cell>
          <cell r="DS8">
            <v>16.5</v>
          </cell>
        </row>
        <row r="9">
          <cell r="CW9">
            <v>39.900000000000006</v>
          </cell>
          <cell r="DS9">
            <v>44.7</v>
          </cell>
        </row>
        <row r="10">
          <cell r="CW10">
            <v>3</v>
          </cell>
          <cell r="DS10">
            <v>2.65</v>
          </cell>
        </row>
        <row r="11">
          <cell r="CW11">
            <v>16</v>
          </cell>
          <cell r="DS11">
            <v>16</v>
          </cell>
        </row>
        <row r="12">
          <cell r="CW12">
            <v>8</v>
          </cell>
          <cell r="DS12">
            <v>8</v>
          </cell>
        </row>
        <row r="13">
          <cell r="CW13">
            <v>3.5</v>
          </cell>
          <cell r="DS13">
            <v>3.5</v>
          </cell>
        </row>
        <row r="14">
          <cell r="CW14">
            <v>9</v>
          </cell>
          <cell r="DS14">
            <v>9</v>
          </cell>
        </row>
        <row r="15">
          <cell r="CW15">
            <v>2.4999999999999996</v>
          </cell>
          <cell r="DS15">
            <v>2.4999999999999996</v>
          </cell>
        </row>
        <row r="16">
          <cell r="CW16">
            <v>17</v>
          </cell>
          <cell r="DS16">
            <v>17</v>
          </cell>
        </row>
        <row r="17">
          <cell r="CW17">
            <v>13</v>
          </cell>
          <cell r="DS17">
            <v>15</v>
          </cell>
        </row>
        <row r="18">
          <cell r="CW18">
            <v>16</v>
          </cell>
          <cell r="DS18">
            <v>17</v>
          </cell>
        </row>
        <row r="19">
          <cell r="CW19">
            <v>9.620000000000001</v>
          </cell>
          <cell r="DS19">
            <v>9.620000000000001</v>
          </cell>
        </row>
        <row r="20">
          <cell r="CW20">
            <v>212</v>
          </cell>
          <cell r="DS20">
            <v>213</v>
          </cell>
        </row>
        <row r="21">
          <cell r="CW21">
            <v>20.65</v>
          </cell>
          <cell r="DS21">
            <v>21.700000000000003</v>
          </cell>
        </row>
        <row r="22">
          <cell r="CW22">
            <v>13</v>
          </cell>
          <cell r="DS22">
            <v>13</v>
          </cell>
        </row>
        <row r="23">
          <cell r="CW23">
            <v>8.25</v>
          </cell>
          <cell r="DS23">
            <v>8.25</v>
          </cell>
        </row>
        <row r="24">
          <cell r="CW24">
            <v>19.75</v>
          </cell>
          <cell r="DS24">
            <v>19.75</v>
          </cell>
        </row>
        <row r="25">
          <cell r="CW25">
            <v>4</v>
          </cell>
          <cell r="DS25">
            <v>4</v>
          </cell>
        </row>
        <row r="26">
          <cell r="CW26">
            <v>14</v>
          </cell>
          <cell r="DS26">
            <v>14</v>
          </cell>
        </row>
        <row r="27">
          <cell r="CW27">
            <v>13</v>
          </cell>
          <cell r="DS27">
            <v>13</v>
          </cell>
        </row>
        <row r="28">
          <cell r="CW28">
            <v>7.5</v>
          </cell>
          <cell r="DS28">
            <v>7.75</v>
          </cell>
        </row>
        <row r="29">
          <cell r="CW29">
            <v>4</v>
          </cell>
          <cell r="DS29">
            <v>3.8499999999999996</v>
          </cell>
        </row>
        <row r="30">
          <cell r="CW30">
            <v>53.150000000000006</v>
          </cell>
          <cell r="DS30">
            <v>56</v>
          </cell>
        </row>
        <row r="31">
          <cell r="CW31">
            <v>9.5</v>
          </cell>
          <cell r="DS31">
            <v>8.5</v>
          </cell>
        </row>
        <row r="32">
          <cell r="CW32">
            <v>20</v>
          </cell>
          <cell r="DS32">
            <v>20</v>
          </cell>
        </row>
        <row r="33">
          <cell r="CW33">
            <v>4.5999999999999996</v>
          </cell>
          <cell r="DS33">
            <v>4</v>
          </cell>
        </row>
        <row r="34">
          <cell r="CW34">
            <v>62.5</v>
          </cell>
          <cell r="DS34">
            <v>62.5</v>
          </cell>
        </row>
        <row r="35">
          <cell r="CW35">
            <v>43</v>
          </cell>
          <cell r="DS35">
            <v>44</v>
          </cell>
        </row>
        <row r="36">
          <cell r="CW36">
            <v>15</v>
          </cell>
          <cell r="DS36">
            <v>14</v>
          </cell>
        </row>
        <row r="37">
          <cell r="CW37">
            <v>30</v>
          </cell>
          <cell r="DS37">
            <v>29</v>
          </cell>
        </row>
        <row r="38">
          <cell r="CW38">
            <v>3.5</v>
          </cell>
          <cell r="DS38">
            <v>3.4</v>
          </cell>
        </row>
        <row r="39">
          <cell r="CW39">
            <v>13.54</v>
          </cell>
          <cell r="DS39">
            <v>13</v>
          </cell>
        </row>
        <row r="40">
          <cell r="CW40">
            <v>28</v>
          </cell>
          <cell r="DS40">
            <v>28</v>
          </cell>
        </row>
        <row r="41">
          <cell r="CW41">
            <v>6</v>
          </cell>
          <cell r="DS41">
            <v>6</v>
          </cell>
        </row>
        <row r="42">
          <cell r="CW42">
            <v>24.4</v>
          </cell>
          <cell r="DS42">
            <v>23.4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K51"/>
  <sheetViews>
    <sheetView tabSelected="1" workbookViewId="0">
      <selection activeCell="H3" sqref="H3"/>
    </sheetView>
  </sheetViews>
  <sheetFormatPr defaultRowHeight="12.75"/>
  <cols>
    <col min="1" max="1" width="16.28515625" style="6" customWidth="1"/>
    <col min="2" max="2" width="8.7109375" style="50" customWidth="1"/>
    <col min="3" max="3" width="8.140625" style="6" bestFit="1" customWidth="1"/>
    <col min="4" max="4" width="5.85546875" style="6" customWidth="1"/>
    <col min="5" max="5" width="5.5703125" style="6" bestFit="1" customWidth="1"/>
    <col min="6" max="6" width="8.140625" style="6" bestFit="1" customWidth="1"/>
    <col min="7" max="11" width="7.7109375" style="6" customWidth="1"/>
    <col min="12" max="256" width="9.140625" style="6"/>
    <col min="257" max="257" width="16.28515625" style="6" customWidth="1"/>
    <col min="258" max="258" width="8.7109375" style="6" customWidth="1"/>
    <col min="259" max="259" width="7.7109375" style="6" customWidth="1"/>
    <col min="260" max="260" width="5.85546875" style="6" customWidth="1"/>
    <col min="261" max="261" width="6" style="6" customWidth="1"/>
    <col min="262" max="267" width="7.7109375" style="6" customWidth="1"/>
    <col min="268" max="512" width="9.140625" style="6"/>
    <col min="513" max="513" width="16.28515625" style="6" customWidth="1"/>
    <col min="514" max="514" width="8.7109375" style="6" customWidth="1"/>
    <col min="515" max="515" width="7.7109375" style="6" customWidth="1"/>
    <col min="516" max="516" width="5.85546875" style="6" customWidth="1"/>
    <col min="517" max="517" width="6" style="6" customWidth="1"/>
    <col min="518" max="523" width="7.7109375" style="6" customWidth="1"/>
    <col min="524" max="768" width="9.140625" style="6"/>
    <col min="769" max="769" width="16.28515625" style="6" customWidth="1"/>
    <col min="770" max="770" width="8.7109375" style="6" customWidth="1"/>
    <col min="771" max="771" width="7.7109375" style="6" customWidth="1"/>
    <col min="772" max="772" width="5.85546875" style="6" customWidth="1"/>
    <col min="773" max="773" width="6" style="6" customWidth="1"/>
    <col min="774" max="779" width="7.7109375" style="6" customWidth="1"/>
    <col min="780" max="1024" width="9.140625" style="6"/>
    <col min="1025" max="1025" width="16.28515625" style="6" customWidth="1"/>
    <col min="1026" max="1026" width="8.7109375" style="6" customWidth="1"/>
    <col min="1027" max="1027" width="7.7109375" style="6" customWidth="1"/>
    <col min="1028" max="1028" width="5.85546875" style="6" customWidth="1"/>
    <col min="1029" max="1029" width="6" style="6" customWidth="1"/>
    <col min="1030" max="1035" width="7.7109375" style="6" customWidth="1"/>
    <col min="1036" max="1280" width="9.140625" style="6"/>
    <col min="1281" max="1281" width="16.28515625" style="6" customWidth="1"/>
    <col min="1282" max="1282" width="8.7109375" style="6" customWidth="1"/>
    <col min="1283" max="1283" width="7.7109375" style="6" customWidth="1"/>
    <col min="1284" max="1284" width="5.85546875" style="6" customWidth="1"/>
    <col min="1285" max="1285" width="6" style="6" customWidth="1"/>
    <col min="1286" max="1291" width="7.7109375" style="6" customWidth="1"/>
    <col min="1292" max="1536" width="9.140625" style="6"/>
    <col min="1537" max="1537" width="16.28515625" style="6" customWidth="1"/>
    <col min="1538" max="1538" width="8.7109375" style="6" customWidth="1"/>
    <col min="1539" max="1539" width="7.7109375" style="6" customWidth="1"/>
    <col min="1540" max="1540" width="5.85546875" style="6" customWidth="1"/>
    <col min="1541" max="1541" width="6" style="6" customWidth="1"/>
    <col min="1542" max="1547" width="7.7109375" style="6" customWidth="1"/>
    <col min="1548" max="1792" width="9.140625" style="6"/>
    <col min="1793" max="1793" width="16.28515625" style="6" customWidth="1"/>
    <col min="1794" max="1794" width="8.7109375" style="6" customWidth="1"/>
    <col min="1795" max="1795" width="7.7109375" style="6" customWidth="1"/>
    <col min="1796" max="1796" width="5.85546875" style="6" customWidth="1"/>
    <col min="1797" max="1797" width="6" style="6" customWidth="1"/>
    <col min="1798" max="1803" width="7.7109375" style="6" customWidth="1"/>
    <col min="1804" max="2048" width="9.140625" style="6"/>
    <col min="2049" max="2049" width="16.28515625" style="6" customWidth="1"/>
    <col min="2050" max="2050" width="8.7109375" style="6" customWidth="1"/>
    <col min="2051" max="2051" width="7.7109375" style="6" customWidth="1"/>
    <col min="2052" max="2052" width="5.85546875" style="6" customWidth="1"/>
    <col min="2053" max="2053" width="6" style="6" customWidth="1"/>
    <col min="2054" max="2059" width="7.7109375" style="6" customWidth="1"/>
    <col min="2060" max="2304" width="9.140625" style="6"/>
    <col min="2305" max="2305" width="16.28515625" style="6" customWidth="1"/>
    <col min="2306" max="2306" width="8.7109375" style="6" customWidth="1"/>
    <col min="2307" max="2307" width="7.7109375" style="6" customWidth="1"/>
    <col min="2308" max="2308" width="5.85546875" style="6" customWidth="1"/>
    <col min="2309" max="2309" width="6" style="6" customWidth="1"/>
    <col min="2310" max="2315" width="7.7109375" style="6" customWidth="1"/>
    <col min="2316" max="2560" width="9.140625" style="6"/>
    <col min="2561" max="2561" width="16.28515625" style="6" customWidth="1"/>
    <col min="2562" max="2562" width="8.7109375" style="6" customWidth="1"/>
    <col min="2563" max="2563" width="7.7109375" style="6" customWidth="1"/>
    <col min="2564" max="2564" width="5.85546875" style="6" customWidth="1"/>
    <col min="2565" max="2565" width="6" style="6" customWidth="1"/>
    <col min="2566" max="2571" width="7.7109375" style="6" customWidth="1"/>
    <col min="2572" max="2816" width="9.140625" style="6"/>
    <col min="2817" max="2817" width="16.28515625" style="6" customWidth="1"/>
    <col min="2818" max="2818" width="8.7109375" style="6" customWidth="1"/>
    <col min="2819" max="2819" width="7.7109375" style="6" customWidth="1"/>
    <col min="2820" max="2820" width="5.85546875" style="6" customWidth="1"/>
    <col min="2821" max="2821" width="6" style="6" customWidth="1"/>
    <col min="2822" max="2827" width="7.7109375" style="6" customWidth="1"/>
    <col min="2828" max="3072" width="9.140625" style="6"/>
    <col min="3073" max="3073" width="16.28515625" style="6" customWidth="1"/>
    <col min="3074" max="3074" width="8.7109375" style="6" customWidth="1"/>
    <col min="3075" max="3075" width="7.7109375" style="6" customWidth="1"/>
    <col min="3076" max="3076" width="5.85546875" style="6" customWidth="1"/>
    <col min="3077" max="3077" width="6" style="6" customWidth="1"/>
    <col min="3078" max="3083" width="7.7109375" style="6" customWidth="1"/>
    <col min="3084" max="3328" width="9.140625" style="6"/>
    <col min="3329" max="3329" width="16.28515625" style="6" customWidth="1"/>
    <col min="3330" max="3330" width="8.7109375" style="6" customWidth="1"/>
    <col min="3331" max="3331" width="7.7109375" style="6" customWidth="1"/>
    <col min="3332" max="3332" width="5.85546875" style="6" customWidth="1"/>
    <col min="3333" max="3333" width="6" style="6" customWidth="1"/>
    <col min="3334" max="3339" width="7.7109375" style="6" customWidth="1"/>
    <col min="3340" max="3584" width="9.140625" style="6"/>
    <col min="3585" max="3585" width="16.28515625" style="6" customWidth="1"/>
    <col min="3586" max="3586" width="8.7109375" style="6" customWidth="1"/>
    <col min="3587" max="3587" width="7.7109375" style="6" customWidth="1"/>
    <col min="3588" max="3588" width="5.85546875" style="6" customWidth="1"/>
    <col min="3589" max="3589" width="6" style="6" customWidth="1"/>
    <col min="3590" max="3595" width="7.7109375" style="6" customWidth="1"/>
    <col min="3596" max="3840" width="9.140625" style="6"/>
    <col min="3841" max="3841" width="16.28515625" style="6" customWidth="1"/>
    <col min="3842" max="3842" width="8.7109375" style="6" customWidth="1"/>
    <col min="3843" max="3843" width="7.7109375" style="6" customWidth="1"/>
    <col min="3844" max="3844" width="5.85546875" style="6" customWidth="1"/>
    <col min="3845" max="3845" width="6" style="6" customWidth="1"/>
    <col min="3846" max="3851" width="7.7109375" style="6" customWidth="1"/>
    <col min="3852" max="4096" width="9.140625" style="6"/>
    <col min="4097" max="4097" width="16.28515625" style="6" customWidth="1"/>
    <col min="4098" max="4098" width="8.7109375" style="6" customWidth="1"/>
    <col min="4099" max="4099" width="7.7109375" style="6" customWidth="1"/>
    <col min="4100" max="4100" width="5.85546875" style="6" customWidth="1"/>
    <col min="4101" max="4101" width="6" style="6" customWidth="1"/>
    <col min="4102" max="4107" width="7.7109375" style="6" customWidth="1"/>
    <col min="4108" max="4352" width="9.140625" style="6"/>
    <col min="4353" max="4353" width="16.28515625" style="6" customWidth="1"/>
    <col min="4354" max="4354" width="8.7109375" style="6" customWidth="1"/>
    <col min="4355" max="4355" width="7.7109375" style="6" customWidth="1"/>
    <col min="4356" max="4356" width="5.85546875" style="6" customWidth="1"/>
    <col min="4357" max="4357" width="6" style="6" customWidth="1"/>
    <col min="4358" max="4363" width="7.7109375" style="6" customWidth="1"/>
    <col min="4364" max="4608" width="9.140625" style="6"/>
    <col min="4609" max="4609" width="16.28515625" style="6" customWidth="1"/>
    <col min="4610" max="4610" width="8.7109375" style="6" customWidth="1"/>
    <col min="4611" max="4611" width="7.7109375" style="6" customWidth="1"/>
    <col min="4612" max="4612" width="5.85546875" style="6" customWidth="1"/>
    <col min="4613" max="4613" width="6" style="6" customWidth="1"/>
    <col min="4614" max="4619" width="7.7109375" style="6" customWidth="1"/>
    <col min="4620" max="4864" width="9.140625" style="6"/>
    <col min="4865" max="4865" width="16.28515625" style="6" customWidth="1"/>
    <col min="4866" max="4866" width="8.7109375" style="6" customWidth="1"/>
    <col min="4867" max="4867" width="7.7109375" style="6" customWidth="1"/>
    <col min="4868" max="4868" width="5.85546875" style="6" customWidth="1"/>
    <col min="4869" max="4869" width="6" style="6" customWidth="1"/>
    <col min="4870" max="4875" width="7.7109375" style="6" customWidth="1"/>
    <col min="4876" max="5120" width="9.140625" style="6"/>
    <col min="5121" max="5121" width="16.28515625" style="6" customWidth="1"/>
    <col min="5122" max="5122" width="8.7109375" style="6" customWidth="1"/>
    <col min="5123" max="5123" width="7.7109375" style="6" customWidth="1"/>
    <col min="5124" max="5124" width="5.85546875" style="6" customWidth="1"/>
    <col min="5125" max="5125" width="6" style="6" customWidth="1"/>
    <col min="5126" max="5131" width="7.7109375" style="6" customWidth="1"/>
    <col min="5132" max="5376" width="9.140625" style="6"/>
    <col min="5377" max="5377" width="16.28515625" style="6" customWidth="1"/>
    <col min="5378" max="5378" width="8.7109375" style="6" customWidth="1"/>
    <col min="5379" max="5379" width="7.7109375" style="6" customWidth="1"/>
    <col min="5380" max="5380" width="5.85546875" style="6" customWidth="1"/>
    <col min="5381" max="5381" width="6" style="6" customWidth="1"/>
    <col min="5382" max="5387" width="7.7109375" style="6" customWidth="1"/>
    <col min="5388" max="5632" width="9.140625" style="6"/>
    <col min="5633" max="5633" width="16.28515625" style="6" customWidth="1"/>
    <col min="5634" max="5634" width="8.7109375" style="6" customWidth="1"/>
    <col min="5635" max="5635" width="7.7109375" style="6" customWidth="1"/>
    <col min="5636" max="5636" width="5.85546875" style="6" customWidth="1"/>
    <col min="5637" max="5637" width="6" style="6" customWidth="1"/>
    <col min="5638" max="5643" width="7.7109375" style="6" customWidth="1"/>
    <col min="5644" max="5888" width="9.140625" style="6"/>
    <col min="5889" max="5889" width="16.28515625" style="6" customWidth="1"/>
    <col min="5890" max="5890" width="8.7109375" style="6" customWidth="1"/>
    <col min="5891" max="5891" width="7.7109375" style="6" customWidth="1"/>
    <col min="5892" max="5892" width="5.85546875" style="6" customWidth="1"/>
    <col min="5893" max="5893" width="6" style="6" customWidth="1"/>
    <col min="5894" max="5899" width="7.7109375" style="6" customWidth="1"/>
    <col min="5900" max="6144" width="9.140625" style="6"/>
    <col min="6145" max="6145" width="16.28515625" style="6" customWidth="1"/>
    <col min="6146" max="6146" width="8.7109375" style="6" customWidth="1"/>
    <col min="6147" max="6147" width="7.7109375" style="6" customWidth="1"/>
    <col min="6148" max="6148" width="5.85546875" style="6" customWidth="1"/>
    <col min="6149" max="6149" width="6" style="6" customWidth="1"/>
    <col min="6150" max="6155" width="7.7109375" style="6" customWidth="1"/>
    <col min="6156" max="6400" width="9.140625" style="6"/>
    <col min="6401" max="6401" width="16.28515625" style="6" customWidth="1"/>
    <col min="6402" max="6402" width="8.7109375" style="6" customWidth="1"/>
    <col min="6403" max="6403" width="7.7109375" style="6" customWidth="1"/>
    <col min="6404" max="6404" width="5.85546875" style="6" customWidth="1"/>
    <col min="6405" max="6405" width="6" style="6" customWidth="1"/>
    <col min="6406" max="6411" width="7.7109375" style="6" customWidth="1"/>
    <col min="6412" max="6656" width="9.140625" style="6"/>
    <col min="6657" max="6657" width="16.28515625" style="6" customWidth="1"/>
    <col min="6658" max="6658" width="8.7109375" style="6" customWidth="1"/>
    <col min="6659" max="6659" width="7.7109375" style="6" customWidth="1"/>
    <col min="6660" max="6660" width="5.85546875" style="6" customWidth="1"/>
    <col min="6661" max="6661" width="6" style="6" customWidth="1"/>
    <col min="6662" max="6667" width="7.7109375" style="6" customWidth="1"/>
    <col min="6668" max="6912" width="9.140625" style="6"/>
    <col min="6913" max="6913" width="16.28515625" style="6" customWidth="1"/>
    <col min="6914" max="6914" width="8.7109375" style="6" customWidth="1"/>
    <col min="6915" max="6915" width="7.7109375" style="6" customWidth="1"/>
    <col min="6916" max="6916" width="5.85546875" style="6" customWidth="1"/>
    <col min="6917" max="6917" width="6" style="6" customWidth="1"/>
    <col min="6918" max="6923" width="7.7109375" style="6" customWidth="1"/>
    <col min="6924" max="7168" width="9.140625" style="6"/>
    <col min="7169" max="7169" width="16.28515625" style="6" customWidth="1"/>
    <col min="7170" max="7170" width="8.7109375" style="6" customWidth="1"/>
    <col min="7171" max="7171" width="7.7109375" style="6" customWidth="1"/>
    <col min="7172" max="7172" width="5.85546875" style="6" customWidth="1"/>
    <col min="7173" max="7173" width="6" style="6" customWidth="1"/>
    <col min="7174" max="7179" width="7.7109375" style="6" customWidth="1"/>
    <col min="7180" max="7424" width="9.140625" style="6"/>
    <col min="7425" max="7425" width="16.28515625" style="6" customWidth="1"/>
    <col min="7426" max="7426" width="8.7109375" style="6" customWidth="1"/>
    <col min="7427" max="7427" width="7.7109375" style="6" customWidth="1"/>
    <col min="7428" max="7428" width="5.85546875" style="6" customWidth="1"/>
    <col min="7429" max="7429" width="6" style="6" customWidth="1"/>
    <col min="7430" max="7435" width="7.7109375" style="6" customWidth="1"/>
    <col min="7436" max="7680" width="9.140625" style="6"/>
    <col min="7681" max="7681" width="16.28515625" style="6" customWidth="1"/>
    <col min="7682" max="7682" width="8.7109375" style="6" customWidth="1"/>
    <col min="7683" max="7683" width="7.7109375" style="6" customWidth="1"/>
    <col min="7684" max="7684" width="5.85546875" style="6" customWidth="1"/>
    <col min="7685" max="7685" width="6" style="6" customWidth="1"/>
    <col min="7686" max="7691" width="7.7109375" style="6" customWidth="1"/>
    <col min="7692" max="7936" width="9.140625" style="6"/>
    <col min="7937" max="7937" width="16.28515625" style="6" customWidth="1"/>
    <col min="7938" max="7938" width="8.7109375" style="6" customWidth="1"/>
    <col min="7939" max="7939" width="7.7109375" style="6" customWidth="1"/>
    <col min="7940" max="7940" width="5.85546875" style="6" customWidth="1"/>
    <col min="7941" max="7941" width="6" style="6" customWidth="1"/>
    <col min="7942" max="7947" width="7.7109375" style="6" customWidth="1"/>
    <col min="7948" max="8192" width="9.140625" style="6"/>
    <col min="8193" max="8193" width="16.28515625" style="6" customWidth="1"/>
    <col min="8194" max="8194" width="8.7109375" style="6" customWidth="1"/>
    <col min="8195" max="8195" width="7.7109375" style="6" customWidth="1"/>
    <col min="8196" max="8196" width="5.85546875" style="6" customWidth="1"/>
    <col min="8197" max="8197" width="6" style="6" customWidth="1"/>
    <col min="8198" max="8203" width="7.7109375" style="6" customWidth="1"/>
    <col min="8204" max="8448" width="9.140625" style="6"/>
    <col min="8449" max="8449" width="16.28515625" style="6" customWidth="1"/>
    <col min="8450" max="8450" width="8.7109375" style="6" customWidth="1"/>
    <col min="8451" max="8451" width="7.7109375" style="6" customWidth="1"/>
    <col min="8452" max="8452" width="5.85546875" style="6" customWidth="1"/>
    <col min="8453" max="8453" width="6" style="6" customWidth="1"/>
    <col min="8454" max="8459" width="7.7109375" style="6" customWidth="1"/>
    <col min="8460" max="8704" width="9.140625" style="6"/>
    <col min="8705" max="8705" width="16.28515625" style="6" customWidth="1"/>
    <col min="8706" max="8706" width="8.7109375" style="6" customWidth="1"/>
    <col min="8707" max="8707" width="7.7109375" style="6" customWidth="1"/>
    <col min="8708" max="8708" width="5.85546875" style="6" customWidth="1"/>
    <col min="8709" max="8709" width="6" style="6" customWidth="1"/>
    <col min="8710" max="8715" width="7.7109375" style="6" customWidth="1"/>
    <col min="8716" max="8960" width="9.140625" style="6"/>
    <col min="8961" max="8961" width="16.28515625" style="6" customWidth="1"/>
    <col min="8962" max="8962" width="8.7109375" style="6" customWidth="1"/>
    <col min="8963" max="8963" width="7.7109375" style="6" customWidth="1"/>
    <col min="8964" max="8964" width="5.85546875" style="6" customWidth="1"/>
    <col min="8965" max="8965" width="6" style="6" customWidth="1"/>
    <col min="8966" max="8971" width="7.7109375" style="6" customWidth="1"/>
    <col min="8972" max="9216" width="9.140625" style="6"/>
    <col min="9217" max="9217" width="16.28515625" style="6" customWidth="1"/>
    <col min="9218" max="9218" width="8.7109375" style="6" customWidth="1"/>
    <col min="9219" max="9219" width="7.7109375" style="6" customWidth="1"/>
    <col min="9220" max="9220" width="5.85546875" style="6" customWidth="1"/>
    <col min="9221" max="9221" width="6" style="6" customWidth="1"/>
    <col min="9222" max="9227" width="7.7109375" style="6" customWidth="1"/>
    <col min="9228" max="9472" width="9.140625" style="6"/>
    <col min="9473" max="9473" width="16.28515625" style="6" customWidth="1"/>
    <col min="9474" max="9474" width="8.7109375" style="6" customWidth="1"/>
    <col min="9475" max="9475" width="7.7109375" style="6" customWidth="1"/>
    <col min="9476" max="9476" width="5.85546875" style="6" customWidth="1"/>
    <col min="9477" max="9477" width="6" style="6" customWidth="1"/>
    <col min="9478" max="9483" width="7.7109375" style="6" customWidth="1"/>
    <col min="9484" max="9728" width="9.140625" style="6"/>
    <col min="9729" max="9729" width="16.28515625" style="6" customWidth="1"/>
    <col min="9730" max="9730" width="8.7109375" style="6" customWidth="1"/>
    <col min="9731" max="9731" width="7.7109375" style="6" customWidth="1"/>
    <col min="9732" max="9732" width="5.85546875" style="6" customWidth="1"/>
    <col min="9733" max="9733" width="6" style="6" customWidth="1"/>
    <col min="9734" max="9739" width="7.7109375" style="6" customWidth="1"/>
    <col min="9740" max="9984" width="9.140625" style="6"/>
    <col min="9985" max="9985" width="16.28515625" style="6" customWidth="1"/>
    <col min="9986" max="9986" width="8.7109375" style="6" customWidth="1"/>
    <col min="9987" max="9987" width="7.7109375" style="6" customWidth="1"/>
    <col min="9988" max="9988" width="5.85546875" style="6" customWidth="1"/>
    <col min="9989" max="9989" width="6" style="6" customWidth="1"/>
    <col min="9990" max="9995" width="7.7109375" style="6" customWidth="1"/>
    <col min="9996" max="10240" width="9.140625" style="6"/>
    <col min="10241" max="10241" width="16.28515625" style="6" customWidth="1"/>
    <col min="10242" max="10242" width="8.7109375" style="6" customWidth="1"/>
    <col min="10243" max="10243" width="7.7109375" style="6" customWidth="1"/>
    <col min="10244" max="10244" width="5.85546875" style="6" customWidth="1"/>
    <col min="10245" max="10245" width="6" style="6" customWidth="1"/>
    <col min="10246" max="10251" width="7.7109375" style="6" customWidth="1"/>
    <col min="10252" max="10496" width="9.140625" style="6"/>
    <col min="10497" max="10497" width="16.28515625" style="6" customWidth="1"/>
    <col min="10498" max="10498" width="8.7109375" style="6" customWidth="1"/>
    <col min="10499" max="10499" width="7.7109375" style="6" customWidth="1"/>
    <col min="10500" max="10500" width="5.85546875" style="6" customWidth="1"/>
    <col min="10501" max="10501" width="6" style="6" customWidth="1"/>
    <col min="10502" max="10507" width="7.7109375" style="6" customWidth="1"/>
    <col min="10508" max="10752" width="9.140625" style="6"/>
    <col min="10753" max="10753" width="16.28515625" style="6" customWidth="1"/>
    <col min="10754" max="10754" width="8.7109375" style="6" customWidth="1"/>
    <col min="10755" max="10755" width="7.7109375" style="6" customWidth="1"/>
    <col min="10756" max="10756" width="5.85546875" style="6" customWidth="1"/>
    <col min="10757" max="10757" width="6" style="6" customWidth="1"/>
    <col min="10758" max="10763" width="7.7109375" style="6" customWidth="1"/>
    <col min="10764" max="11008" width="9.140625" style="6"/>
    <col min="11009" max="11009" width="16.28515625" style="6" customWidth="1"/>
    <col min="11010" max="11010" width="8.7109375" style="6" customWidth="1"/>
    <col min="11011" max="11011" width="7.7109375" style="6" customWidth="1"/>
    <col min="11012" max="11012" width="5.85546875" style="6" customWidth="1"/>
    <col min="11013" max="11013" width="6" style="6" customWidth="1"/>
    <col min="11014" max="11019" width="7.7109375" style="6" customWidth="1"/>
    <col min="11020" max="11264" width="9.140625" style="6"/>
    <col min="11265" max="11265" width="16.28515625" style="6" customWidth="1"/>
    <col min="11266" max="11266" width="8.7109375" style="6" customWidth="1"/>
    <col min="11267" max="11267" width="7.7109375" style="6" customWidth="1"/>
    <col min="11268" max="11268" width="5.85546875" style="6" customWidth="1"/>
    <col min="11269" max="11269" width="6" style="6" customWidth="1"/>
    <col min="11270" max="11275" width="7.7109375" style="6" customWidth="1"/>
    <col min="11276" max="11520" width="9.140625" style="6"/>
    <col min="11521" max="11521" width="16.28515625" style="6" customWidth="1"/>
    <col min="11522" max="11522" width="8.7109375" style="6" customWidth="1"/>
    <col min="11523" max="11523" width="7.7109375" style="6" customWidth="1"/>
    <col min="11524" max="11524" width="5.85546875" style="6" customWidth="1"/>
    <col min="11525" max="11525" width="6" style="6" customWidth="1"/>
    <col min="11526" max="11531" width="7.7109375" style="6" customWidth="1"/>
    <col min="11532" max="11776" width="9.140625" style="6"/>
    <col min="11777" max="11777" width="16.28515625" style="6" customWidth="1"/>
    <col min="11778" max="11778" width="8.7109375" style="6" customWidth="1"/>
    <col min="11779" max="11779" width="7.7109375" style="6" customWidth="1"/>
    <col min="11780" max="11780" width="5.85546875" style="6" customWidth="1"/>
    <col min="11781" max="11781" width="6" style="6" customWidth="1"/>
    <col min="11782" max="11787" width="7.7109375" style="6" customWidth="1"/>
    <col min="11788" max="12032" width="9.140625" style="6"/>
    <col min="12033" max="12033" width="16.28515625" style="6" customWidth="1"/>
    <col min="12034" max="12034" width="8.7109375" style="6" customWidth="1"/>
    <col min="12035" max="12035" width="7.7109375" style="6" customWidth="1"/>
    <col min="12036" max="12036" width="5.85546875" style="6" customWidth="1"/>
    <col min="12037" max="12037" width="6" style="6" customWidth="1"/>
    <col min="12038" max="12043" width="7.7109375" style="6" customWidth="1"/>
    <col min="12044" max="12288" width="9.140625" style="6"/>
    <col min="12289" max="12289" width="16.28515625" style="6" customWidth="1"/>
    <col min="12290" max="12290" width="8.7109375" style="6" customWidth="1"/>
    <col min="12291" max="12291" width="7.7109375" style="6" customWidth="1"/>
    <col min="12292" max="12292" width="5.85546875" style="6" customWidth="1"/>
    <col min="12293" max="12293" width="6" style="6" customWidth="1"/>
    <col min="12294" max="12299" width="7.7109375" style="6" customWidth="1"/>
    <col min="12300" max="12544" width="9.140625" style="6"/>
    <col min="12545" max="12545" width="16.28515625" style="6" customWidth="1"/>
    <col min="12546" max="12546" width="8.7109375" style="6" customWidth="1"/>
    <col min="12547" max="12547" width="7.7109375" style="6" customWidth="1"/>
    <col min="12548" max="12548" width="5.85546875" style="6" customWidth="1"/>
    <col min="12549" max="12549" width="6" style="6" customWidth="1"/>
    <col min="12550" max="12555" width="7.7109375" style="6" customWidth="1"/>
    <col min="12556" max="12800" width="9.140625" style="6"/>
    <col min="12801" max="12801" width="16.28515625" style="6" customWidth="1"/>
    <col min="12802" max="12802" width="8.7109375" style="6" customWidth="1"/>
    <col min="12803" max="12803" width="7.7109375" style="6" customWidth="1"/>
    <col min="12804" max="12804" width="5.85546875" style="6" customWidth="1"/>
    <col min="12805" max="12805" width="6" style="6" customWidth="1"/>
    <col min="12806" max="12811" width="7.7109375" style="6" customWidth="1"/>
    <col min="12812" max="13056" width="9.140625" style="6"/>
    <col min="13057" max="13057" width="16.28515625" style="6" customWidth="1"/>
    <col min="13058" max="13058" width="8.7109375" style="6" customWidth="1"/>
    <col min="13059" max="13059" width="7.7109375" style="6" customWidth="1"/>
    <col min="13060" max="13060" width="5.85546875" style="6" customWidth="1"/>
    <col min="13061" max="13061" width="6" style="6" customWidth="1"/>
    <col min="13062" max="13067" width="7.7109375" style="6" customWidth="1"/>
    <col min="13068" max="13312" width="9.140625" style="6"/>
    <col min="13313" max="13313" width="16.28515625" style="6" customWidth="1"/>
    <col min="13314" max="13314" width="8.7109375" style="6" customWidth="1"/>
    <col min="13315" max="13315" width="7.7109375" style="6" customWidth="1"/>
    <col min="13316" max="13316" width="5.85546875" style="6" customWidth="1"/>
    <col min="13317" max="13317" width="6" style="6" customWidth="1"/>
    <col min="13318" max="13323" width="7.7109375" style="6" customWidth="1"/>
    <col min="13324" max="13568" width="9.140625" style="6"/>
    <col min="13569" max="13569" width="16.28515625" style="6" customWidth="1"/>
    <col min="13570" max="13570" width="8.7109375" style="6" customWidth="1"/>
    <col min="13571" max="13571" width="7.7109375" style="6" customWidth="1"/>
    <col min="13572" max="13572" width="5.85546875" style="6" customWidth="1"/>
    <col min="13573" max="13573" width="6" style="6" customWidth="1"/>
    <col min="13574" max="13579" width="7.7109375" style="6" customWidth="1"/>
    <col min="13580" max="13824" width="9.140625" style="6"/>
    <col min="13825" max="13825" width="16.28515625" style="6" customWidth="1"/>
    <col min="13826" max="13826" width="8.7109375" style="6" customWidth="1"/>
    <col min="13827" max="13827" width="7.7109375" style="6" customWidth="1"/>
    <col min="13828" max="13828" width="5.85546875" style="6" customWidth="1"/>
    <col min="13829" max="13829" width="6" style="6" customWidth="1"/>
    <col min="13830" max="13835" width="7.7109375" style="6" customWidth="1"/>
    <col min="13836" max="14080" width="9.140625" style="6"/>
    <col min="14081" max="14081" width="16.28515625" style="6" customWidth="1"/>
    <col min="14082" max="14082" width="8.7109375" style="6" customWidth="1"/>
    <col min="14083" max="14083" width="7.7109375" style="6" customWidth="1"/>
    <col min="14084" max="14084" width="5.85546875" style="6" customWidth="1"/>
    <col min="14085" max="14085" width="6" style="6" customWidth="1"/>
    <col min="14086" max="14091" width="7.7109375" style="6" customWidth="1"/>
    <col min="14092" max="14336" width="9.140625" style="6"/>
    <col min="14337" max="14337" width="16.28515625" style="6" customWidth="1"/>
    <col min="14338" max="14338" width="8.7109375" style="6" customWidth="1"/>
    <col min="14339" max="14339" width="7.7109375" style="6" customWidth="1"/>
    <col min="14340" max="14340" width="5.85546875" style="6" customWidth="1"/>
    <col min="14341" max="14341" width="6" style="6" customWidth="1"/>
    <col min="14342" max="14347" width="7.7109375" style="6" customWidth="1"/>
    <col min="14348" max="14592" width="9.140625" style="6"/>
    <col min="14593" max="14593" width="16.28515625" style="6" customWidth="1"/>
    <col min="14594" max="14594" width="8.7109375" style="6" customWidth="1"/>
    <col min="14595" max="14595" width="7.7109375" style="6" customWidth="1"/>
    <col min="14596" max="14596" width="5.85546875" style="6" customWidth="1"/>
    <col min="14597" max="14597" width="6" style="6" customWidth="1"/>
    <col min="14598" max="14603" width="7.7109375" style="6" customWidth="1"/>
    <col min="14604" max="14848" width="9.140625" style="6"/>
    <col min="14849" max="14849" width="16.28515625" style="6" customWidth="1"/>
    <col min="14850" max="14850" width="8.7109375" style="6" customWidth="1"/>
    <col min="14851" max="14851" width="7.7109375" style="6" customWidth="1"/>
    <col min="14852" max="14852" width="5.85546875" style="6" customWidth="1"/>
    <col min="14853" max="14853" width="6" style="6" customWidth="1"/>
    <col min="14854" max="14859" width="7.7109375" style="6" customWidth="1"/>
    <col min="14860" max="15104" width="9.140625" style="6"/>
    <col min="15105" max="15105" width="16.28515625" style="6" customWidth="1"/>
    <col min="15106" max="15106" width="8.7109375" style="6" customWidth="1"/>
    <col min="15107" max="15107" width="7.7109375" style="6" customWidth="1"/>
    <col min="15108" max="15108" width="5.85546875" style="6" customWidth="1"/>
    <col min="15109" max="15109" width="6" style="6" customWidth="1"/>
    <col min="15110" max="15115" width="7.7109375" style="6" customWidth="1"/>
    <col min="15116" max="15360" width="9.140625" style="6"/>
    <col min="15361" max="15361" width="16.28515625" style="6" customWidth="1"/>
    <col min="15362" max="15362" width="8.7109375" style="6" customWidth="1"/>
    <col min="15363" max="15363" width="7.7109375" style="6" customWidth="1"/>
    <col min="15364" max="15364" width="5.85546875" style="6" customWidth="1"/>
    <col min="15365" max="15365" width="6" style="6" customWidth="1"/>
    <col min="15366" max="15371" width="7.7109375" style="6" customWidth="1"/>
    <col min="15372" max="15616" width="9.140625" style="6"/>
    <col min="15617" max="15617" width="16.28515625" style="6" customWidth="1"/>
    <col min="15618" max="15618" width="8.7109375" style="6" customWidth="1"/>
    <col min="15619" max="15619" width="7.7109375" style="6" customWidth="1"/>
    <col min="15620" max="15620" width="5.85546875" style="6" customWidth="1"/>
    <col min="15621" max="15621" width="6" style="6" customWidth="1"/>
    <col min="15622" max="15627" width="7.7109375" style="6" customWidth="1"/>
    <col min="15628" max="15872" width="9.140625" style="6"/>
    <col min="15873" max="15873" width="16.28515625" style="6" customWidth="1"/>
    <col min="15874" max="15874" width="8.7109375" style="6" customWidth="1"/>
    <col min="15875" max="15875" width="7.7109375" style="6" customWidth="1"/>
    <col min="15876" max="15876" width="5.85546875" style="6" customWidth="1"/>
    <col min="15877" max="15877" width="6" style="6" customWidth="1"/>
    <col min="15878" max="15883" width="7.7109375" style="6" customWidth="1"/>
    <col min="15884" max="16128" width="9.140625" style="6"/>
    <col min="16129" max="16129" width="16.28515625" style="6" customWidth="1"/>
    <col min="16130" max="16130" width="8.7109375" style="6" customWidth="1"/>
    <col min="16131" max="16131" width="7.7109375" style="6" customWidth="1"/>
    <col min="16132" max="16132" width="5.85546875" style="6" customWidth="1"/>
    <col min="16133" max="16133" width="6" style="6" customWidth="1"/>
    <col min="16134" max="16139" width="7.7109375" style="6" customWidth="1"/>
    <col min="16140" max="16384" width="9.140625" style="6"/>
  </cols>
  <sheetData>
    <row r="1" spans="1:11" ht="13.5" thickBot="1">
      <c r="A1" s="1"/>
      <c r="B1" s="2" t="s">
        <v>0</v>
      </c>
      <c r="C1" s="3" t="s">
        <v>1</v>
      </c>
      <c r="D1" s="4"/>
      <c r="E1" s="4"/>
      <c r="F1" s="4"/>
      <c r="G1" s="4"/>
      <c r="H1" s="4"/>
      <c r="I1" s="4"/>
      <c r="J1" s="4"/>
      <c r="K1" s="5"/>
    </row>
    <row r="2" spans="1:11">
      <c r="A2" s="7"/>
      <c r="B2" s="8"/>
      <c r="C2" s="2"/>
      <c r="D2" s="2"/>
      <c r="E2" s="2"/>
      <c r="F2" s="2"/>
      <c r="G2" s="2"/>
      <c r="H2" s="2"/>
      <c r="I2" s="2"/>
      <c r="J2" s="2"/>
      <c r="K2" s="9"/>
    </row>
    <row r="3" spans="1:11" ht="13.5" thickBot="1">
      <c r="A3" s="10" t="s">
        <v>2</v>
      </c>
      <c r="B3" s="11" t="s">
        <v>3</v>
      </c>
      <c r="C3" s="11">
        <v>1974</v>
      </c>
      <c r="D3" s="11" t="s">
        <v>4</v>
      </c>
      <c r="E3" s="11">
        <v>1982</v>
      </c>
      <c r="F3" s="11">
        <v>1998</v>
      </c>
      <c r="G3" s="11">
        <v>2010</v>
      </c>
      <c r="H3" s="11">
        <v>2011</v>
      </c>
      <c r="I3" s="11">
        <v>2012</v>
      </c>
      <c r="J3" s="8">
        <v>2013</v>
      </c>
      <c r="K3" s="12">
        <v>2014</v>
      </c>
    </row>
    <row r="4" spans="1:11" s="20" customFormat="1" ht="12.75" customHeight="1">
      <c r="A4" s="13" t="s">
        <v>5</v>
      </c>
      <c r="B4" s="14" t="str">
        <f>'[1]Other Source Input'!C4</f>
        <v>Annual</v>
      </c>
      <c r="C4" s="15">
        <v>9.5</v>
      </c>
      <c r="D4" s="16" t="s">
        <v>6</v>
      </c>
      <c r="E4" s="16" t="s">
        <v>7</v>
      </c>
      <c r="F4" s="15">
        <v>5</v>
      </c>
      <c r="G4" s="17">
        <v>5</v>
      </c>
      <c r="H4" s="17">
        <v>4.5</v>
      </c>
      <c r="I4" s="17">
        <v>5</v>
      </c>
      <c r="J4" s="18">
        <f>'[1]Comparison Statistics Input'!CW4</f>
        <v>6</v>
      </c>
      <c r="K4" s="19">
        <f>'[1]Comparison Statistics Input'!DS4</f>
        <v>6</v>
      </c>
    </row>
    <row r="5" spans="1:11" s="20" customFormat="1" ht="12.75" customHeight="1">
      <c r="A5" s="21" t="s">
        <v>8</v>
      </c>
      <c r="B5" s="22" t="str">
        <f>'[1]Other Source Input'!C5</f>
        <v>4 Year</v>
      </c>
      <c r="C5" s="23">
        <v>6</v>
      </c>
      <c r="D5" s="24"/>
      <c r="E5" s="24"/>
      <c r="F5" s="23">
        <v>5</v>
      </c>
      <c r="G5" s="25">
        <v>4</v>
      </c>
      <c r="H5" s="25">
        <v>4</v>
      </c>
      <c r="I5" s="25">
        <v>4</v>
      </c>
      <c r="J5" s="26">
        <f>'[1]Comparison Statistics Input'!CW5</f>
        <v>4.3000000000000007</v>
      </c>
      <c r="K5" s="27">
        <f>'[1]Comparison Statistics Input'!DS5</f>
        <v>4.1500000000000004</v>
      </c>
    </row>
    <row r="6" spans="1:11" s="20" customFormat="1">
      <c r="A6" s="21" t="s">
        <v>9</v>
      </c>
      <c r="B6" s="22" t="str">
        <f>'[1]Other Source Input'!C6</f>
        <v>Annual</v>
      </c>
      <c r="C6" s="23">
        <v>15.5</v>
      </c>
      <c r="D6" s="24"/>
      <c r="E6" s="28"/>
      <c r="F6" s="23">
        <v>26</v>
      </c>
      <c r="G6" s="25">
        <v>26</v>
      </c>
      <c r="H6" s="25">
        <v>25.5</v>
      </c>
      <c r="I6" s="25">
        <v>25.5</v>
      </c>
      <c r="J6" s="26">
        <f>'[1]Comparison Statistics Input'!CW6</f>
        <v>25.5</v>
      </c>
      <c r="K6" s="27">
        <f>'[1]Comparison Statistics Input'!DS6</f>
        <v>25.5</v>
      </c>
    </row>
    <row r="7" spans="1:11" s="20" customFormat="1">
      <c r="A7" s="21" t="s">
        <v>10</v>
      </c>
      <c r="B7" s="22" t="str">
        <f>'[1]Other Source Input'!C7</f>
        <v>Annual</v>
      </c>
      <c r="C7" s="23">
        <v>29</v>
      </c>
      <c r="D7" s="24"/>
      <c r="E7" s="28"/>
      <c r="F7" s="23">
        <v>19</v>
      </c>
      <c r="G7" s="25">
        <v>15</v>
      </c>
      <c r="H7" s="25">
        <v>15</v>
      </c>
      <c r="I7" s="25">
        <v>15</v>
      </c>
      <c r="J7" s="26">
        <f>'[1]Comparison Statistics Input'!CW7</f>
        <v>15</v>
      </c>
      <c r="K7" s="27">
        <f>'[1]Comparison Statistics Input'!DS7</f>
        <v>15</v>
      </c>
    </row>
    <row r="8" spans="1:11" s="20" customFormat="1">
      <c r="A8" s="21" t="s">
        <v>11</v>
      </c>
      <c r="B8" s="22" t="str">
        <f>'[1]Other Source Input'!C8</f>
        <v>Annual</v>
      </c>
      <c r="C8" s="23">
        <v>35.5</v>
      </c>
      <c r="D8" s="24"/>
      <c r="E8" s="28"/>
      <c r="F8" s="23">
        <v>16.5</v>
      </c>
      <c r="G8" s="25">
        <v>17.350000000000001</v>
      </c>
      <c r="H8" s="25">
        <v>16.93</v>
      </c>
      <c r="I8" s="25">
        <v>16.100000000000001</v>
      </c>
      <c r="J8" s="26">
        <f>'[1]Comparison Statistics Input'!CW8</f>
        <v>16.100000000000001</v>
      </c>
      <c r="K8" s="27">
        <f>'[1]Comparison Statistics Input'!DS8</f>
        <v>16.5</v>
      </c>
    </row>
    <row r="9" spans="1:11" s="20" customFormat="1">
      <c r="A9" s="21" t="s">
        <v>12</v>
      </c>
      <c r="B9" s="22" t="str">
        <f>'[1]Other Source Input'!C9</f>
        <v>Annual</v>
      </c>
      <c r="C9" s="23">
        <v>75</v>
      </c>
      <c r="D9" s="24"/>
      <c r="E9" s="28"/>
      <c r="F9" s="23">
        <v>55</v>
      </c>
      <c r="G9" s="25">
        <v>48.599999999999994</v>
      </c>
      <c r="H9" s="25">
        <v>45.050000000000004</v>
      </c>
      <c r="I9" s="25">
        <v>38.4</v>
      </c>
      <c r="J9" s="26">
        <f>'[1]Comparison Statistics Input'!CW9</f>
        <v>39.900000000000006</v>
      </c>
      <c r="K9" s="27">
        <f>'[1]Comparison Statistics Input'!DS9</f>
        <v>44.7</v>
      </c>
    </row>
    <row r="10" spans="1:11" s="20" customFormat="1">
      <c r="A10" s="21" t="s">
        <v>13</v>
      </c>
      <c r="B10" s="22" t="str">
        <f>'[1]Other Source Input'!C10</f>
        <v>Annual</v>
      </c>
      <c r="C10" s="23">
        <v>5</v>
      </c>
      <c r="D10" s="24"/>
      <c r="E10" s="28"/>
      <c r="F10" s="23">
        <v>3</v>
      </c>
      <c r="G10" s="25">
        <v>3</v>
      </c>
      <c r="H10" s="25">
        <v>3</v>
      </c>
      <c r="I10" s="25">
        <v>3</v>
      </c>
      <c r="J10" s="26">
        <f>'[1]Comparison Statistics Input'!CW10</f>
        <v>3</v>
      </c>
      <c r="K10" s="27">
        <f>'[1]Comparison Statistics Input'!DS10</f>
        <v>2.65</v>
      </c>
    </row>
    <row r="11" spans="1:11" s="20" customFormat="1">
      <c r="A11" s="21" t="s">
        <v>14</v>
      </c>
      <c r="B11" s="22" t="str">
        <f>'[1]Other Source Input'!C11</f>
        <v>Annual</v>
      </c>
      <c r="C11" s="23">
        <v>40</v>
      </c>
      <c r="D11" s="24"/>
      <c r="E11" s="28"/>
      <c r="F11" s="23">
        <v>25</v>
      </c>
      <c r="G11" s="25">
        <v>18</v>
      </c>
      <c r="H11" s="25">
        <v>18</v>
      </c>
      <c r="I11" s="25">
        <v>18</v>
      </c>
      <c r="J11" s="26">
        <f>'[1]Comparison Statistics Input'!CW11</f>
        <v>16</v>
      </c>
      <c r="K11" s="27">
        <f>'[1]Comparison Statistics Input'!DS11</f>
        <v>16</v>
      </c>
    </row>
    <row r="12" spans="1:11" s="20" customFormat="1">
      <c r="A12" s="21" t="s">
        <v>15</v>
      </c>
      <c r="B12" s="22" t="str">
        <f>'[1]Other Source Input'!C12</f>
        <v>Annual</v>
      </c>
      <c r="C12" s="23">
        <v>15.5</v>
      </c>
      <c r="D12" s="24"/>
      <c r="E12" s="28"/>
      <c r="F12" s="23">
        <v>10.199999999999999</v>
      </c>
      <c r="G12" s="25">
        <v>8</v>
      </c>
      <c r="H12" s="25">
        <v>7</v>
      </c>
      <c r="I12" s="25">
        <v>8</v>
      </c>
      <c r="J12" s="26">
        <f>'[1]Comparison Statistics Input'!CW12</f>
        <v>8</v>
      </c>
      <c r="K12" s="27">
        <f>'[1]Comparison Statistics Input'!DS12</f>
        <v>8</v>
      </c>
    </row>
    <row r="13" spans="1:11" s="20" customFormat="1">
      <c r="A13" s="21" t="s">
        <v>16</v>
      </c>
      <c r="B13" s="22" t="str">
        <f>'[1]Other Source Input'!C13</f>
        <v>Annual</v>
      </c>
      <c r="C13" s="23">
        <v>2</v>
      </c>
      <c r="D13" s="24"/>
      <c r="E13" s="28"/>
      <c r="F13" s="23">
        <v>4.75</v>
      </c>
      <c r="G13" s="25">
        <v>3</v>
      </c>
      <c r="H13" s="25">
        <v>3</v>
      </c>
      <c r="I13" s="25">
        <v>3.83</v>
      </c>
      <c r="J13" s="26">
        <f>'[1]Comparison Statistics Input'!CW13</f>
        <v>3.5</v>
      </c>
      <c r="K13" s="27">
        <f>'[1]Comparison Statistics Input'!DS13</f>
        <v>3.5</v>
      </c>
    </row>
    <row r="14" spans="1:11" s="20" customFormat="1">
      <c r="A14" s="21" t="s">
        <v>17</v>
      </c>
      <c r="B14" s="22" t="str">
        <f>'[1]Other Source Input'!C14</f>
        <v>Annual</v>
      </c>
      <c r="C14" s="23">
        <v>12</v>
      </c>
      <c r="D14" s="24"/>
      <c r="E14" s="28"/>
      <c r="F14" s="23">
        <v>10</v>
      </c>
      <c r="G14" s="25">
        <v>10</v>
      </c>
      <c r="H14" s="25">
        <v>9</v>
      </c>
      <c r="I14" s="25">
        <v>9</v>
      </c>
      <c r="J14" s="26">
        <f>'[1]Comparison Statistics Input'!CW14</f>
        <v>9</v>
      </c>
      <c r="K14" s="27">
        <f>'[1]Comparison Statistics Input'!DS14</f>
        <v>9</v>
      </c>
    </row>
    <row r="15" spans="1:11" s="20" customFormat="1">
      <c r="A15" s="21" t="s">
        <v>18</v>
      </c>
      <c r="B15" s="22" t="str">
        <f>'[1]Other Source Input'!C15</f>
        <v>Annual</v>
      </c>
      <c r="C15" s="23">
        <v>1</v>
      </c>
      <c r="D15" s="24"/>
      <c r="E15" s="28"/>
      <c r="F15" s="23">
        <v>2</v>
      </c>
      <c r="G15" s="25">
        <v>2.25</v>
      </c>
      <c r="H15" s="25">
        <v>2.4999999999999996</v>
      </c>
      <c r="I15" s="25">
        <v>2.4999999999999996</v>
      </c>
      <c r="J15" s="26">
        <f>'[1]Comparison Statistics Input'!CW15</f>
        <v>2.4999999999999996</v>
      </c>
      <c r="K15" s="27">
        <f>'[1]Comparison Statistics Input'!DS15</f>
        <v>2.4999999999999996</v>
      </c>
    </row>
    <row r="16" spans="1:11" s="20" customFormat="1">
      <c r="A16" s="21" t="s">
        <v>19</v>
      </c>
      <c r="B16" s="22" t="str">
        <f>'[1]Other Source Input'!C16</f>
        <v>Annual</v>
      </c>
      <c r="C16" s="23">
        <v>20.5</v>
      </c>
      <c r="D16" s="24"/>
      <c r="E16" s="28"/>
      <c r="F16" s="23">
        <v>18.25</v>
      </c>
      <c r="G16" s="25">
        <v>19</v>
      </c>
      <c r="H16" s="25">
        <v>17</v>
      </c>
      <c r="I16" s="25">
        <v>17</v>
      </c>
      <c r="J16" s="26">
        <f>'[1]Comparison Statistics Input'!CW16</f>
        <v>17</v>
      </c>
      <c r="K16" s="27">
        <f>'[1]Comparison Statistics Input'!DS16</f>
        <v>17</v>
      </c>
    </row>
    <row r="17" spans="1:11" s="20" customFormat="1">
      <c r="A17" s="21" t="s">
        <v>20</v>
      </c>
      <c r="B17" s="22" t="str">
        <f>'[1]Other Source Input'!C17</f>
        <v>4 Year</v>
      </c>
      <c r="C17" s="23">
        <v>43</v>
      </c>
      <c r="D17" s="24"/>
      <c r="E17" s="28"/>
      <c r="F17" s="23">
        <v>21</v>
      </c>
      <c r="G17" s="25">
        <v>13</v>
      </c>
      <c r="H17" s="25">
        <v>14</v>
      </c>
      <c r="I17" s="25">
        <v>14</v>
      </c>
      <c r="J17" s="26">
        <f>'[1]Comparison Statistics Input'!CW17</f>
        <v>13</v>
      </c>
      <c r="K17" s="27">
        <f>'[1]Comparison Statistics Input'!DS17</f>
        <v>15</v>
      </c>
    </row>
    <row r="18" spans="1:11" s="20" customFormat="1">
      <c r="A18" s="21" t="s">
        <v>21</v>
      </c>
      <c r="B18" s="22" t="str">
        <f>'[1]Other Source Input'!C18</f>
        <v>Annual</v>
      </c>
      <c r="C18" s="23">
        <v>23</v>
      </c>
      <c r="D18" s="24"/>
      <c r="E18" s="28"/>
      <c r="F18" s="23">
        <v>19</v>
      </c>
      <c r="G18" s="25">
        <v>17</v>
      </c>
      <c r="H18" s="25">
        <v>17</v>
      </c>
      <c r="I18" s="25">
        <v>15</v>
      </c>
      <c r="J18" s="26">
        <f>'[1]Comparison Statistics Input'!CW18</f>
        <v>16</v>
      </c>
      <c r="K18" s="27">
        <f>'[1]Comparison Statistics Input'!DS18</f>
        <v>17</v>
      </c>
    </row>
    <row r="19" spans="1:11" s="20" customFormat="1">
      <c r="A19" s="21" t="s">
        <v>22</v>
      </c>
      <c r="B19" s="22" t="str">
        <f>'[1]Other Source Input'!C19</f>
        <v>4 Year</v>
      </c>
      <c r="C19" s="23">
        <v>13.5</v>
      </c>
      <c r="D19" s="24"/>
      <c r="E19" s="28"/>
      <c r="F19" s="23">
        <v>11.1</v>
      </c>
      <c r="G19" s="25">
        <v>9.620000000000001</v>
      </c>
      <c r="H19" s="25">
        <v>9.620000000000001</v>
      </c>
      <c r="I19" s="25">
        <v>9.620000000000001</v>
      </c>
      <c r="J19" s="26">
        <f>'[1]Comparison Statistics Input'!CW19</f>
        <v>9.620000000000001</v>
      </c>
      <c r="K19" s="27">
        <f>'[1]Comparison Statistics Input'!DS19</f>
        <v>9.620000000000001</v>
      </c>
    </row>
    <row r="20" spans="1:11" s="20" customFormat="1">
      <c r="A20" s="21" t="s">
        <v>23</v>
      </c>
      <c r="B20" s="22" t="str">
        <f>'[1]Other Source Input'!C20</f>
        <v>Annual</v>
      </c>
      <c r="C20" s="23">
        <v>287</v>
      </c>
      <c r="D20" s="24"/>
      <c r="E20" s="28"/>
      <c r="F20" s="23">
        <v>242.7</v>
      </c>
      <c r="G20" s="25">
        <v>217</v>
      </c>
      <c r="H20" s="25">
        <v>206</v>
      </c>
      <c r="I20" s="25">
        <v>212</v>
      </c>
      <c r="J20" s="26">
        <f>'[1]Comparison Statistics Input'!CW20</f>
        <v>212</v>
      </c>
      <c r="K20" s="27">
        <f>'[1]Comparison Statistics Input'!DS20</f>
        <v>213</v>
      </c>
    </row>
    <row r="21" spans="1:11" s="20" customFormat="1">
      <c r="A21" s="21" t="s">
        <v>24</v>
      </c>
      <c r="B21" s="22" t="str">
        <f>'[1]Other Source Input'!C21</f>
        <v>Annual</v>
      </c>
      <c r="C21" s="23">
        <v>60</v>
      </c>
      <c r="D21" s="24"/>
      <c r="E21" s="28"/>
      <c r="F21" s="23">
        <v>38</v>
      </c>
      <c r="G21" s="25">
        <v>25.049999999999997</v>
      </c>
      <c r="H21" s="25">
        <v>23.25</v>
      </c>
      <c r="I21" s="25">
        <v>23.25</v>
      </c>
      <c r="J21" s="26">
        <f>'[1]Comparison Statistics Input'!CW21</f>
        <v>20.65</v>
      </c>
      <c r="K21" s="27">
        <f>'[1]Comparison Statistics Input'!DS21</f>
        <v>21.700000000000003</v>
      </c>
    </row>
    <row r="22" spans="1:11">
      <c r="A22" s="21" t="s">
        <v>25</v>
      </c>
      <c r="B22" s="22" t="str">
        <f>'[1]Other Source Input'!C22</f>
        <v>Annual</v>
      </c>
      <c r="C22" s="23">
        <v>16.5</v>
      </c>
      <c r="D22" s="24"/>
      <c r="E22" s="28"/>
      <c r="F22" s="23">
        <v>14</v>
      </c>
      <c r="G22" s="25">
        <v>14</v>
      </c>
      <c r="H22" s="25">
        <v>14</v>
      </c>
      <c r="I22" s="25">
        <v>14</v>
      </c>
      <c r="J22" s="26">
        <f>'[1]Comparison Statistics Input'!CW22</f>
        <v>13</v>
      </c>
      <c r="K22" s="27">
        <f>'[1]Comparison Statistics Input'!DS22</f>
        <v>13</v>
      </c>
    </row>
    <row r="23" spans="1:11">
      <c r="A23" s="21" t="s">
        <v>26</v>
      </c>
      <c r="B23" s="22" t="str">
        <f>'[1]Other Source Input'!C23</f>
        <v>Annual</v>
      </c>
      <c r="C23" s="23">
        <v>11</v>
      </c>
      <c r="D23" s="24"/>
      <c r="E23" s="28"/>
      <c r="F23" s="23">
        <v>9</v>
      </c>
      <c r="G23" s="25">
        <v>9</v>
      </c>
      <c r="H23" s="25">
        <v>8</v>
      </c>
      <c r="I23" s="25">
        <v>8</v>
      </c>
      <c r="J23" s="26">
        <f>'[1]Comparison Statistics Input'!CW23</f>
        <v>8.25</v>
      </c>
      <c r="K23" s="27">
        <f>'[1]Comparison Statistics Input'!DS23</f>
        <v>8.25</v>
      </c>
    </row>
    <row r="24" spans="1:11">
      <c r="A24" s="21" t="s">
        <v>27</v>
      </c>
      <c r="B24" s="22" t="str">
        <f>'[1]Other Source Input'!C24</f>
        <v>Annual</v>
      </c>
      <c r="C24" s="23">
        <v>36.5</v>
      </c>
      <c r="D24" s="24"/>
      <c r="E24" s="28"/>
      <c r="F24" s="23">
        <v>25</v>
      </c>
      <c r="G24" s="25">
        <v>19</v>
      </c>
      <c r="H24" s="25">
        <v>15.5</v>
      </c>
      <c r="I24" s="25">
        <v>18.75</v>
      </c>
      <c r="J24" s="26">
        <f>'[1]Comparison Statistics Input'!CW24</f>
        <v>19.75</v>
      </c>
      <c r="K24" s="27">
        <f>'[1]Comparison Statistics Input'!DS24</f>
        <v>19.75</v>
      </c>
    </row>
    <row r="25" spans="1:11">
      <c r="A25" s="21" t="s">
        <v>28</v>
      </c>
      <c r="B25" s="22" t="str">
        <f>'[1]Other Source Input'!C25</f>
        <v>Annual</v>
      </c>
      <c r="C25" s="23">
        <v>14</v>
      </c>
      <c r="D25" s="24"/>
      <c r="E25" s="28"/>
      <c r="F25" s="23">
        <v>6.3</v>
      </c>
      <c r="G25" s="25">
        <v>5</v>
      </c>
      <c r="H25" s="25">
        <v>4</v>
      </c>
      <c r="I25" s="25">
        <v>4</v>
      </c>
      <c r="J25" s="26">
        <f>'[1]Comparison Statistics Input'!CW25</f>
        <v>4</v>
      </c>
      <c r="K25" s="27">
        <f>'[1]Comparison Statistics Input'!DS25</f>
        <v>4</v>
      </c>
    </row>
    <row r="26" spans="1:11">
      <c r="A26" s="21" t="s">
        <v>29</v>
      </c>
      <c r="B26" s="22" t="str">
        <f>'[1]Other Source Input'!C26</f>
        <v>Annual</v>
      </c>
      <c r="C26" s="23">
        <v>25.5</v>
      </c>
      <c r="D26" s="24"/>
      <c r="E26" s="28"/>
      <c r="F26" s="23">
        <v>20.5</v>
      </c>
      <c r="G26" s="25">
        <v>16</v>
      </c>
      <c r="H26" s="25">
        <v>16</v>
      </c>
      <c r="I26" s="25">
        <v>15</v>
      </c>
      <c r="J26" s="26">
        <f>'[1]Comparison Statistics Input'!CW26</f>
        <v>14</v>
      </c>
      <c r="K26" s="27">
        <f>'[1]Comparison Statistics Input'!DS26</f>
        <v>14</v>
      </c>
    </row>
    <row r="27" spans="1:11">
      <c r="A27" s="21" t="s">
        <v>30</v>
      </c>
      <c r="B27" s="22" t="str">
        <f>'[1]Other Source Input'!C27</f>
        <v>Annual</v>
      </c>
      <c r="C27" s="23">
        <v>27</v>
      </c>
      <c r="D27" s="24"/>
      <c r="E27" s="28"/>
      <c r="F27" s="23">
        <v>16</v>
      </c>
      <c r="G27" s="25">
        <v>12.5</v>
      </c>
      <c r="H27" s="25">
        <v>13</v>
      </c>
      <c r="I27" s="25">
        <v>13</v>
      </c>
      <c r="J27" s="26">
        <f>'[1]Comparison Statistics Input'!CW27</f>
        <v>13</v>
      </c>
      <c r="K27" s="27">
        <f>'[1]Comparison Statistics Input'!DS27</f>
        <v>13</v>
      </c>
    </row>
    <row r="28" spans="1:11">
      <c r="A28" s="21" t="s">
        <v>31</v>
      </c>
      <c r="B28" s="22" t="str">
        <f>'[1]Other Source Input'!C28</f>
        <v>Annual</v>
      </c>
      <c r="C28" s="23">
        <v>12.5</v>
      </c>
      <c r="D28" s="24"/>
      <c r="E28" s="28"/>
      <c r="F28" s="23">
        <v>12</v>
      </c>
      <c r="G28" s="25">
        <v>7</v>
      </c>
      <c r="H28" s="25">
        <v>7</v>
      </c>
      <c r="I28" s="25">
        <v>7</v>
      </c>
      <c r="J28" s="26">
        <f>'[1]Comparison Statistics Input'!CW28</f>
        <v>7.5</v>
      </c>
      <c r="K28" s="27">
        <f>'[1]Comparison Statistics Input'!DS28</f>
        <v>7.75</v>
      </c>
    </row>
    <row r="29" spans="1:11">
      <c r="A29" s="21" t="s">
        <v>32</v>
      </c>
      <c r="B29" s="22" t="str">
        <f>'[1]Other Source Input'!C29</f>
        <v>Annual</v>
      </c>
      <c r="C29" s="23">
        <v>10</v>
      </c>
      <c r="D29" s="24"/>
      <c r="E29" s="28"/>
      <c r="F29" s="23">
        <v>5.97</v>
      </c>
      <c r="G29" s="25">
        <v>5</v>
      </c>
      <c r="H29" s="25">
        <v>4.75</v>
      </c>
      <c r="I29" s="25">
        <v>3.6999999999999997</v>
      </c>
      <c r="J29" s="26">
        <f>'[1]Comparison Statistics Input'!CW29</f>
        <v>4</v>
      </c>
      <c r="K29" s="27">
        <f>'[1]Comparison Statistics Input'!DS29</f>
        <v>3.8499999999999996</v>
      </c>
    </row>
    <row r="30" spans="1:11">
      <c r="A30" s="21" t="s">
        <v>33</v>
      </c>
      <c r="B30" s="22" t="str">
        <f>'[1]Other Source Input'!C30</f>
        <v>Annual</v>
      </c>
      <c r="C30" s="23">
        <v>148</v>
      </c>
      <c r="D30" s="24"/>
      <c r="E30" s="28"/>
      <c r="F30" s="23">
        <v>82.5</v>
      </c>
      <c r="G30" s="25">
        <v>54.4</v>
      </c>
      <c r="H30" s="25">
        <v>48.45</v>
      </c>
      <c r="I30" s="25">
        <v>57.8</v>
      </c>
      <c r="J30" s="26">
        <f>'[1]Comparison Statistics Input'!CW30</f>
        <v>53.150000000000006</v>
      </c>
      <c r="K30" s="27">
        <f>'[1]Comparison Statistics Input'!DS30</f>
        <v>56</v>
      </c>
    </row>
    <row r="31" spans="1:11">
      <c r="A31" s="21" t="s">
        <v>34</v>
      </c>
      <c r="B31" s="22" t="str">
        <f>'[1]Other Source Input'!C31</f>
        <v>Annual</v>
      </c>
      <c r="C31" s="23">
        <v>10</v>
      </c>
      <c r="D31" s="24"/>
      <c r="E31" s="28"/>
      <c r="F31" s="23">
        <v>7.25</v>
      </c>
      <c r="G31" s="25">
        <v>8.0249999999999986</v>
      </c>
      <c r="H31" s="25">
        <v>8.8500000000000014</v>
      </c>
      <c r="I31" s="25">
        <v>10</v>
      </c>
      <c r="J31" s="26">
        <f>'[1]Comparison Statistics Input'!CW31</f>
        <v>9.5</v>
      </c>
      <c r="K31" s="27">
        <f>'[1]Comparison Statistics Input'!DS31</f>
        <v>8.5</v>
      </c>
    </row>
    <row r="32" spans="1:11">
      <c r="A32" s="21" t="s">
        <v>35</v>
      </c>
      <c r="B32" s="22" t="str">
        <f>'[1]Other Source Input'!C32</f>
        <v>Annual</v>
      </c>
      <c r="C32" s="23">
        <v>26.5</v>
      </c>
      <c r="D32" s="24"/>
      <c r="E32" s="28"/>
      <c r="F32" s="23">
        <v>21.67</v>
      </c>
      <c r="G32" s="25">
        <v>21</v>
      </c>
      <c r="H32" s="25">
        <v>19</v>
      </c>
      <c r="I32" s="25">
        <v>20</v>
      </c>
      <c r="J32" s="26">
        <f>'[1]Comparison Statistics Input'!CW32</f>
        <v>20</v>
      </c>
      <c r="K32" s="27">
        <f>'[1]Comparison Statistics Input'!DS32</f>
        <v>20</v>
      </c>
    </row>
    <row r="33" spans="1:11">
      <c r="A33" s="21" t="s">
        <v>36</v>
      </c>
      <c r="B33" s="22" t="str">
        <f>'[1]Other Source Input'!C33</f>
        <v>Annual</v>
      </c>
      <c r="C33" s="23">
        <v>6</v>
      </c>
      <c r="D33" s="24"/>
      <c r="E33" s="28"/>
      <c r="F33" s="23">
        <v>5</v>
      </c>
      <c r="G33" s="25">
        <v>5.6</v>
      </c>
      <c r="H33" s="25">
        <v>5.6</v>
      </c>
      <c r="I33" s="25">
        <v>4.5999999999999996</v>
      </c>
      <c r="J33" s="26">
        <f>'[1]Comparison Statistics Input'!CW33</f>
        <v>4.5999999999999996</v>
      </c>
      <c r="K33" s="27">
        <f>'[1]Comparison Statistics Input'!DS33</f>
        <v>4</v>
      </c>
    </row>
    <row r="34" spans="1:11">
      <c r="A34" s="21" t="s">
        <v>37</v>
      </c>
      <c r="B34" s="22" t="str">
        <f>'[1]Other Source Input'!C34</f>
        <v>Annual</v>
      </c>
      <c r="C34" s="23">
        <v>118</v>
      </c>
      <c r="D34" s="24"/>
      <c r="E34" s="28"/>
      <c r="F34" s="23">
        <v>66</v>
      </c>
      <c r="G34" s="25">
        <v>65.5</v>
      </c>
      <c r="H34" s="25">
        <v>62.5</v>
      </c>
      <c r="I34" s="25">
        <v>62.5</v>
      </c>
      <c r="J34" s="26">
        <f>'[1]Comparison Statistics Input'!CW34</f>
        <v>62.5</v>
      </c>
      <c r="K34" s="27">
        <f>'[1]Comparison Statistics Input'!DS34</f>
        <v>62.5</v>
      </c>
    </row>
    <row r="35" spans="1:11">
      <c r="A35" s="21" t="s">
        <v>38</v>
      </c>
      <c r="B35" s="22" t="str">
        <f>'[1]Other Source Input'!C35</f>
        <v>Annual</v>
      </c>
      <c r="C35" s="23">
        <v>75</v>
      </c>
      <c r="D35" s="24"/>
      <c r="E35" s="28"/>
      <c r="F35" s="23">
        <v>54</v>
      </c>
      <c r="G35" s="25">
        <v>48</v>
      </c>
      <c r="H35" s="25">
        <v>45</v>
      </c>
      <c r="I35" s="25">
        <v>43</v>
      </c>
      <c r="J35" s="26">
        <f>'[1]Comparison Statistics Input'!CW35</f>
        <v>43</v>
      </c>
      <c r="K35" s="27">
        <f>'[1]Comparison Statistics Input'!DS35</f>
        <v>44</v>
      </c>
    </row>
    <row r="36" spans="1:11">
      <c r="A36" s="21" t="s">
        <v>39</v>
      </c>
      <c r="B36" s="22" t="str">
        <f>'[1]Other Source Input'!C36</f>
        <v>Annual</v>
      </c>
      <c r="C36" s="23">
        <v>11.5</v>
      </c>
      <c r="D36" s="24"/>
      <c r="E36" s="28"/>
      <c r="F36" s="23">
        <v>15</v>
      </c>
      <c r="G36" s="25">
        <v>12</v>
      </c>
      <c r="H36" s="25">
        <v>12</v>
      </c>
      <c r="I36" s="25">
        <v>13</v>
      </c>
      <c r="J36" s="26">
        <f>'[1]Comparison Statistics Input'!CW36</f>
        <v>15</v>
      </c>
      <c r="K36" s="27">
        <f>'[1]Comparison Statistics Input'!DS36</f>
        <v>14</v>
      </c>
    </row>
    <row r="37" spans="1:11">
      <c r="A37" s="21" t="s">
        <v>40</v>
      </c>
      <c r="B37" s="22" t="str">
        <f>'[1]Other Source Input'!C37</f>
        <v>Annual</v>
      </c>
      <c r="C37" s="23">
        <v>36.5</v>
      </c>
      <c r="D37" s="24"/>
      <c r="E37" s="28"/>
      <c r="F37" s="23">
        <v>38.25</v>
      </c>
      <c r="G37" s="25">
        <v>27.75</v>
      </c>
      <c r="H37" s="25">
        <v>30</v>
      </c>
      <c r="I37" s="25">
        <v>30</v>
      </c>
      <c r="J37" s="26">
        <f>'[1]Comparison Statistics Input'!CW37</f>
        <v>30</v>
      </c>
      <c r="K37" s="27">
        <f>'[1]Comparison Statistics Input'!DS37</f>
        <v>29</v>
      </c>
    </row>
    <row r="38" spans="1:11">
      <c r="A38" s="21" t="s">
        <v>41</v>
      </c>
      <c r="B38" s="22" t="str">
        <f>'[1]Other Source Input'!C38</f>
        <v>4 Year</v>
      </c>
      <c r="C38" s="23">
        <v>3.5</v>
      </c>
      <c r="D38" s="24"/>
      <c r="E38" s="28"/>
      <c r="F38" s="23">
        <v>3</v>
      </c>
      <c r="G38" s="25">
        <v>2.5</v>
      </c>
      <c r="H38" s="25">
        <v>3</v>
      </c>
      <c r="I38" s="25">
        <v>3</v>
      </c>
      <c r="J38" s="26">
        <f>'[1]Comparison Statistics Input'!CW38</f>
        <v>3.5</v>
      </c>
      <c r="K38" s="27">
        <f>'[1]Comparison Statistics Input'!DS38</f>
        <v>3.4</v>
      </c>
    </row>
    <row r="39" spans="1:11">
      <c r="A39" s="21" t="s">
        <v>42</v>
      </c>
      <c r="B39" s="22" t="str">
        <f>'[1]Other Source Input'!C39</f>
        <v>Annual</v>
      </c>
      <c r="C39" s="23">
        <v>27.5</v>
      </c>
      <c r="D39" s="24"/>
      <c r="E39" s="28"/>
      <c r="F39" s="23">
        <v>14</v>
      </c>
      <c r="G39" s="25">
        <v>14</v>
      </c>
      <c r="H39" s="25">
        <v>13.54</v>
      </c>
      <c r="I39" s="25">
        <v>13.54</v>
      </c>
      <c r="J39" s="26">
        <f>'[1]Comparison Statistics Input'!CW39</f>
        <v>13.54</v>
      </c>
      <c r="K39" s="27">
        <f>'[1]Comparison Statistics Input'!DS39</f>
        <v>13</v>
      </c>
    </row>
    <row r="40" spans="1:11">
      <c r="A40" s="21" t="s">
        <v>43</v>
      </c>
      <c r="B40" s="22" t="str">
        <f>'[1]Other Source Input'!C40</f>
        <v>Annual</v>
      </c>
      <c r="C40" s="23">
        <v>30</v>
      </c>
      <c r="D40" s="24"/>
      <c r="E40" s="28"/>
      <c r="F40" s="23">
        <v>30</v>
      </c>
      <c r="G40" s="25">
        <v>28</v>
      </c>
      <c r="H40" s="25">
        <v>28</v>
      </c>
      <c r="I40" s="25">
        <v>28</v>
      </c>
      <c r="J40" s="26">
        <f>'[1]Comparison Statistics Input'!CW40</f>
        <v>28</v>
      </c>
      <c r="K40" s="27">
        <f>'[1]Comparison Statistics Input'!DS40</f>
        <v>28</v>
      </c>
    </row>
    <row r="41" spans="1:11">
      <c r="A41" s="21" t="s">
        <v>44</v>
      </c>
      <c r="B41" s="22" t="str">
        <f>'[1]Other Source Input'!C41</f>
        <v>Annual</v>
      </c>
      <c r="C41" s="23">
        <v>13</v>
      </c>
      <c r="D41" s="24"/>
      <c r="E41" s="28"/>
      <c r="F41" s="23">
        <v>7</v>
      </c>
      <c r="G41" s="25">
        <v>6</v>
      </c>
      <c r="H41" s="25">
        <v>6</v>
      </c>
      <c r="I41" s="25">
        <v>5</v>
      </c>
      <c r="J41" s="26">
        <f>'[1]Comparison Statistics Input'!CW41</f>
        <v>6</v>
      </c>
      <c r="K41" s="27">
        <f>'[1]Comparison Statistics Input'!DS41</f>
        <v>6</v>
      </c>
    </row>
    <row r="42" spans="1:11" ht="13.5" thickBot="1">
      <c r="A42" s="29" t="s">
        <v>45</v>
      </c>
      <c r="B42" s="30" t="str">
        <f>'[1]Other Source Input'!C42</f>
        <v>Annual</v>
      </c>
      <c r="C42" s="31">
        <v>70</v>
      </c>
      <c r="D42" s="32"/>
      <c r="E42" s="33"/>
      <c r="F42" s="31">
        <v>29</v>
      </c>
      <c r="G42" s="34">
        <v>24.4</v>
      </c>
      <c r="H42" s="34">
        <v>22.4</v>
      </c>
      <c r="I42" s="34">
        <v>24.4</v>
      </c>
      <c r="J42" s="35">
        <f>'[1]Comparison Statistics Input'!CW42</f>
        <v>24.4</v>
      </c>
      <c r="K42" s="36">
        <f>'[1]Comparison Statistics Input'!DS42</f>
        <v>23.4</v>
      </c>
    </row>
    <row r="43" spans="1:11" ht="13.5" thickBot="1">
      <c r="A43" s="37" t="s">
        <v>46</v>
      </c>
      <c r="B43" s="38"/>
      <c r="C43" s="39">
        <f>SUM(C4:C42)</f>
        <v>1421.5</v>
      </c>
      <c r="D43" s="40"/>
      <c r="E43" s="40"/>
      <c r="F43" s="41">
        <f t="shared" ref="F43:K43" si="0">SUM(F4:F42)</f>
        <v>1012.9399999999999</v>
      </c>
      <c r="G43" s="40">
        <f>SUM(G4:G42)</f>
        <v>865.54499999999996</v>
      </c>
      <c r="H43" s="40">
        <f>SUM(H4:H42)</f>
        <v>826.94</v>
      </c>
      <c r="I43" s="40">
        <f t="shared" si="0"/>
        <v>837.49</v>
      </c>
      <c r="J43" s="42">
        <f t="shared" si="0"/>
        <v>833.75999999999988</v>
      </c>
      <c r="K43" s="43">
        <f t="shared" si="0"/>
        <v>842.21999999999991</v>
      </c>
    </row>
    <row r="44" spans="1:11" s="46" customFormat="1" ht="12.75" customHeight="1">
      <c r="A44" s="44" t="s">
        <v>47</v>
      </c>
      <c r="B44" s="45"/>
      <c r="C44" s="45"/>
      <c r="D44" s="45"/>
      <c r="E44" s="45"/>
    </row>
    <row r="45" spans="1:11" s="20" customFormat="1">
      <c r="A45" s="44" t="s">
        <v>48</v>
      </c>
      <c r="B45" s="45"/>
      <c r="C45" s="45"/>
      <c r="D45" s="45"/>
      <c r="E45" s="45"/>
      <c r="F45" s="47"/>
      <c r="G45" s="47"/>
      <c r="H45" s="47"/>
      <c r="I45" s="47"/>
      <c r="J45" s="47"/>
      <c r="K45" s="47"/>
    </row>
    <row r="46" spans="1:11" s="20" customFormat="1">
      <c r="A46" s="44" t="s">
        <v>49</v>
      </c>
      <c r="B46" s="45"/>
      <c r="C46" s="45"/>
      <c r="D46" s="45"/>
      <c r="E46" s="45"/>
      <c r="F46" s="47"/>
      <c r="G46" s="47"/>
      <c r="H46" s="47"/>
      <c r="I46" s="47"/>
      <c r="J46" s="47"/>
      <c r="K46" s="47"/>
    </row>
    <row r="47" spans="1:11" s="20" customFormat="1">
      <c r="A47" s="44" t="s">
        <v>50</v>
      </c>
      <c r="B47" s="45"/>
      <c r="C47" s="45"/>
      <c r="D47" s="45"/>
      <c r="E47" s="45"/>
      <c r="F47" s="47"/>
      <c r="G47" s="47"/>
      <c r="H47" s="47"/>
      <c r="I47" s="47"/>
      <c r="J47" s="47"/>
      <c r="K47" s="47"/>
    </row>
    <row r="48" spans="1:11">
      <c r="A48" s="44" t="s">
        <v>51</v>
      </c>
      <c r="B48" s="45"/>
      <c r="C48" s="45"/>
      <c r="D48" s="45"/>
      <c r="E48" s="45"/>
      <c r="F48" s="20"/>
      <c r="G48" s="20"/>
      <c r="H48" s="20"/>
      <c r="I48" s="20"/>
      <c r="J48" s="20"/>
      <c r="K48" s="20"/>
    </row>
    <row r="49" spans="1:11">
      <c r="A49" s="44" t="s">
        <v>52</v>
      </c>
      <c r="B49" s="45"/>
      <c r="C49" s="45"/>
      <c r="D49" s="45"/>
      <c r="E49" s="45"/>
      <c r="F49" s="48"/>
      <c r="G49" s="48"/>
      <c r="H49" s="48"/>
      <c r="I49" s="48"/>
      <c r="J49" s="48"/>
      <c r="K49" s="48"/>
    </row>
    <row r="50" spans="1:11">
      <c r="A50" s="20"/>
      <c r="B50" s="49"/>
      <c r="C50" s="20"/>
      <c r="D50" s="20"/>
      <c r="E50" s="20"/>
      <c r="F50" s="20"/>
      <c r="G50" s="20"/>
      <c r="H50" s="20"/>
      <c r="I50" s="20"/>
      <c r="J50" s="20"/>
      <c r="K50" s="20"/>
    </row>
    <row r="51" spans="1:11">
      <c r="A51" s="20"/>
      <c r="B51" s="49"/>
      <c r="C51" s="20"/>
      <c r="D51" s="20"/>
      <c r="E51" s="20"/>
      <c r="F51" s="20"/>
      <c r="G51" s="20"/>
      <c r="H51" s="20"/>
      <c r="I51" s="20"/>
      <c r="J51" s="20"/>
      <c r="K51" s="20"/>
    </row>
  </sheetData>
  <mergeCells count="3">
    <mergeCell ref="C1:K1"/>
    <mergeCell ref="D4:D42"/>
    <mergeCell ref="E4:E42"/>
  </mergeCells>
  <printOptions horizontalCentered="1"/>
  <pageMargins left="0.5" right="0.5" top="1.5" bottom="0.5" header="0.5" footer="0.5"/>
  <pageSetup orientation="portrait" horizontalDpi="4294967292" r:id="rId1"/>
  <headerFooter alignWithMargins="0">
    <oddHeader>&amp;C&amp;"Arial,Bold"&amp;18COMPARISON OF STAFF LEVELS
&amp;16Historical vs. Current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TNDPT140</dc:creator>
  <cp:lastModifiedBy>TNDPT140</cp:lastModifiedBy>
  <dcterms:created xsi:type="dcterms:W3CDTF">2014-05-05T22:06:39Z</dcterms:created>
  <dcterms:modified xsi:type="dcterms:W3CDTF">2014-05-05T22:06:43Z</dcterms:modified>
</cp:coreProperties>
</file>